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65"/>
  </bookViews>
  <sheets>
    <sheet name="Сільські ради" sheetId="1" r:id="rId1"/>
    <sheet name="ОТГ" sheetId="2" r:id="rId2"/>
    <sheet name="РАЗОМ С.Р- ОТГ" sheetId="4" r:id="rId3"/>
  </sheets>
  <calcPr calcId="162913"/>
</workbook>
</file>

<file path=xl/calcChain.xml><?xml version="1.0" encoding="utf-8"?>
<calcChain xmlns="http://schemas.openxmlformats.org/spreadsheetml/2006/main">
  <c r="J59" i="2" l="1"/>
  <c r="K59" i="2"/>
  <c r="J58" i="2"/>
  <c r="K58" i="2"/>
  <c r="I59" i="2" l="1"/>
  <c r="I58" i="2"/>
  <c r="K36" i="2"/>
  <c r="J36" i="2"/>
  <c r="I36" i="2"/>
  <c r="K40" i="1" l="1"/>
  <c r="J40" i="1"/>
  <c r="I40" i="1"/>
  <c r="J39" i="1"/>
  <c r="K36" i="1"/>
  <c r="J36" i="1"/>
  <c r="I36" i="1"/>
  <c r="K31" i="1"/>
  <c r="J31" i="1"/>
  <c r="I31" i="1"/>
  <c r="K20" i="1"/>
  <c r="J20" i="1"/>
  <c r="I20" i="1"/>
  <c r="K79" i="4" l="1"/>
  <c r="J79" i="4"/>
  <c r="I79" i="4"/>
  <c r="K107" i="4" l="1"/>
  <c r="J107" i="4"/>
  <c r="I107" i="4"/>
  <c r="K66" i="4"/>
  <c r="J66" i="4"/>
  <c r="I66" i="4"/>
  <c r="K90" i="4" l="1"/>
  <c r="J90" i="4"/>
  <c r="I90" i="4"/>
  <c r="I108" i="4" l="1"/>
  <c r="J108" i="4"/>
  <c r="K108" i="4"/>
  <c r="J39" i="2"/>
  <c r="K39" i="1"/>
  <c r="I39" i="1"/>
  <c r="K39" i="2" l="1"/>
  <c r="I39" i="2"/>
</calcChain>
</file>

<file path=xl/sharedStrings.xml><?xml version="1.0" encoding="utf-8"?>
<sst xmlns="http://schemas.openxmlformats.org/spreadsheetml/2006/main" count="339" uniqueCount="218">
  <si>
    <t>№ п/п</t>
  </si>
  <si>
    <t>рік початку і закінчення будівництва</t>
  </si>
  <si>
    <t>проектна потужність, відповідні одиниці</t>
  </si>
  <si>
    <t>кошторисна вартість, тис.грн</t>
  </si>
  <si>
    <t>Найменування обєкта та його мічцезнаходження</t>
  </si>
  <si>
    <t>ОСВІТА</t>
  </si>
  <si>
    <t>усього</t>
  </si>
  <si>
    <t>додаток 4</t>
  </si>
  <si>
    <t>КУЛЬТУРА</t>
  </si>
  <si>
    <t>КОМУНАЛЬНЕ ГОСПОДАРСТВО. ІНФРАСТРУКТУРА</t>
  </si>
  <si>
    <t>Всього</t>
  </si>
  <si>
    <t xml:space="preserve">ОХОРОНА ЗДОРОВ'Я </t>
  </si>
  <si>
    <t xml:space="preserve">     ПЕРЕЛІК
об’єктів будівництва (реконструкції) комунальної власності, 
які передбачається фінансувати за рахунок бюджетних коштів 2019 року
                                                                         </t>
  </si>
  <si>
    <t>орієнтований залишок на 01.01.18 року</t>
  </si>
  <si>
    <t>потреба у фінансуванні на 2019 рік (тис.грн)</t>
  </si>
  <si>
    <t>0,718 км</t>
  </si>
  <si>
    <t>0,47 км</t>
  </si>
  <si>
    <t>1 178,696</t>
  </si>
  <si>
    <t>0,519 км</t>
  </si>
  <si>
    <t>0,329 км</t>
  </si>
  <si>
    <t>1 129,866</t>
  </si>
  <si>
    <t>0,49 км</t>
  </si>
  <si>
    <t>1 007,792</t>
  </si>
  <si>
    <t>0,36 км</t>
  </si>
  <si>
    <t>0,267 км</t>
  </si>
  <si>
    <t>0,224 км</t>
  </si>
  <si>
    <t>0,084 км</t>
  </si>
  <si>
    <t>0,141 км</t>
  </si>
  <si>
    <t>0,655 км</t>
  </si>
  <si>
    <t>1 284,824</t>
  </si>
  <si>
    <t>2,635 км</t>
  </si>
  <si>
    <t>2,57 км</t>
  </si>
  <si>
    <t>10 036,336</t>
  </si>
  <si>
    <t>площа забудови</t>
  </si>
  <si>
    <t>1 403,122</t>
  </si>
  <si>
    <t>загальна площа</t>
  </si>
  <si>
    <t>2 358,168</t>
  </si>
  <si>
    <t>1 499,942</t>
  </si>
  <si>
    <t>0,7965 га</t>
  </si>
  <si>
    <t>13 789,316</t>
  </si>
  <si>
    <t>2019-2020</t>
  </si>
  <si>
    <t>160 місць</t>
  </si>
  <si>
    <t>59 590,141</t>
  </si>
  <si>
    <t>29 795,071</t>
  </si>
  <si>
    <t>15 534,984</t>
  </si>
  <si>
    <t>1 499,00</t>
  </si>
  <si>
    <t>площа утеплення фасаду</t>
  </si>
  <si>
    <t>2 261,502</t>
  </si>
  <si>
    <t>Капітальний ремонт вул.Нижньої в с.Зміїнець Луцького району Волинської області</t>
  </si>
  <si>
    <t>Капітальний ремонт вулиці Бригадної в с.Сирники Луцького району Волинської області</t>
  </si>
  <si>
    <t>Капітальний ремонт вул.Миру в селі Княгининок Луцького району Волинської області</t>
  </si>
  <si>
    <t>Капітальний ремонт прибудинкової території по вул.Наукова 2, 2а та вулиці Мічуріна, 1 в смт.Рокині Луцького району Волинської області</t>
  </si>
  <si>
    <t>Капітальний ремонт вулиці Квіткової в селі Зміїнець Луцького району Волинської області</t>
  </si>
  <si>
    <t>Капітальний ремонт вулиці Польової в селі Милуші Луцього району Волинської області</t>
  </si>
  <si>
    <t>Капітальний ремонт вулиці Польової в селі Рокині Луцього району Волинської області</t>
  </si>
  <si>
    <t>Капітальний ремонт вулиці Світлоїї в селі Зміїнець Луцького району Волинської області</t>
  </si>
  <si>
    <t>Поточний ремонт вулиці Приміської в селі Зміїнець Луцького району Волинської області</t>
  </si>
  <si>
    <t>Капітальний ремонт вулиці Молодіжної в селі Брище Луцького району Волинської області</t>
  </si>
  <si>
    <t>Капітальний ремонт вулиці Поштовоїї в селі Зміїнець Луцького району Волинської області</t>
  </si>
  <si>
    <t>Поточний середній ремонт автомобільної дороги С031302Іванчиці- до а/д М-19 від км 3+192до км 5+762 Луцького району Волинської області</t>
  </si>
  <si>
    <t>Поточний середній ремонт автомобільної дороги С030814 Милушин-Милуші до а/д М-19 від км 0+000 до км 2+635 Луцького району Волинської області</t>
  </si>
  <si>
    <t>Капітальний ремонт даху та фасаду клубу по вул Тарасова,50 в с.Милуші Луцького району Волинської області</t>
  </si>
  <si>
    <t>Капітальний ремонт частини будівлі/ в осях 1-4, А-В/ дошкільного начального закладу "Барвінок" на вулиці Шкільній, 5А в смт. Рокині Луцького району Волинської області</t>
  </si>
  <si>
    <t>Будівництво стадіону в с.Милуші Луцького району Волинської області</t>
  </si>
  <si>
    <t>Благоустрій прилеглої території адміністративного приміщення сільської ради в с.Княгининок Луцького району Волинської області</t>
  </si>
  <si>
    <t>Реконструкція будівлі сільської ради на вул.Соборній в с.Княгининок Луцького району Волинської області</t>
  </si>
  <si>
    <t>Нове будівництво дитячого дошкільного закладу в с.Зміїнець Луцького району Волинської області</t>
  </si>
  <si>
    <r>
      <t>335 м</t>
    </r>
    <r>
      <rPr>
        <vertAlign val="superscript"/>
        <sz val="8"/>
        <color theme="1"/>
        <rFont val="Times New Roman"/>
        <family val="1"/>
        <charset val="204"/>
      </rPr>
      <t xml:space="preserve">2 </t>
    </r>
  </si>
  <si>
    <t>Реконструкція очисних споруд в смт.Рокині Луцького району Волинської області (встановлення біореактора потужністю 40 м.куб/добу) (1-ша черга будівництва)</t>
  </si>
  <si>
    <t>Капітальний ремонт гуртожитка на вул.Соборна 92б с.Княгининок Луцького району Волинської області</t>
  </si>
  <si>
    <t>Реконструкція ЗОШ І-ІІІ ступенів на вул.Володимирській,47а в с.Забороль Луцького району Волинській облаті</t>
  </si>
  <si>
    <t>-</t>
  </si>
  <si>
    <t>Реконструкція вуличного освітлення вулицьВетеранів, Світла с.Воютин Луцького району Волинської області</t>
  </si>
  <si>
    <t>Реконструкція вуличного освітлення вул.Центральна с.Воютин Луцького району</t>
  </si>
  <si>
    <t>Реконструкція вуличного освітлення вул.Миру с.Воютин Луцького району</t>
  </si>
  <si>
    <t>Реконструкція вуличного освітлення вул.Зелена с.Воютин Луцького району</t>
  </si>
  <si>
    <t>Реконструкція вуличного освітлення вул.Тиха с.Воютин Луцького району</t>
  </si>
  <si>
    <t>Реконструкція вуличного освітлення вул.Космонавтів с.Воютин Луцького району</t>
  </si>
  <si>
    <t>Реконструкція вуличного освітлення вул.Квіткова с.Воютин Луцького району</t>
  </si>
  <si>
    <t>Реконструкція вуличного освітлення вул.Пшенична с.Гать Луцького району</t>
  </si>
  <si>
    <t>Реконструкція вуличного освітлення вул.1 Травня с.Тертки Луцького району</t>
  </si>
  <si>
    <t>Поточний ремонт доріг вулВетеранів с.Воютин Луцкього району</t>
  </si>
  <si>
    <t>Поточний ремонт доріг вул.Зарічанська с.Воютин Луцького району</t>
  </si>
  <si>
    <t>Поточний ремонт доріг вул Шкільна с.Воютин Луцького району</t>
  </si>
  <si>
    <t>Поточний ремонт будинку культури с.Воютин</t>
  </si>
  <si>
    <t>Ремонт даху будинку культури с.Чаруків Луцького району</t>
  </si>
  <si>
    <t>Нове будівництво вуличного водопроводу в с.Вигуричі (вул.Центральна), Луцького району Волинської області І черга</t>
  </si>
  <si>
    <t>Поточний ремонт адмін приміщення Воютинської сільської ради Луцького району</t>
  </si>
  <si>
    <t xml:space="preserve">Нове будівництво очисних споруд каналізації в с.Зміїнець Луцького району Волинської області </t>
  </si>
  <si>
    <t xml:space="preserve">Нове будівництво вуличного водопроводу в с.Чаруків (вул.Молодіжна, Шкільна, Поштова), Луцького району Волинської області </t>
  </si>
  <si>
    <t>Капітальний ремонт адміністративного приміщення Чаруківської сільської ради</t>
  </si>
  <si>
    <t>Будівництво водопровідної мережі по вул.Перемога в с.Полонка</t>
  </si>
  <si>
    <t>НД "Просвіта" с.Ратнів (ремонт даху і приміщення)</t>
  </si>
  <si>
    <t>Будівництво сучасного освітнього комплексу "Дошкільний навчвльний заклад-школа" у селі Рованці Луцького району Волинської області</t>
  </si>
  <si>
    <t>Будівництво міні-футбольного поля з майданчиками для занять спортом у селі Рованці Луцького району Волинської області</t>
  </si>
  <si>
    <t>Модернізація спортивного комплексу у селі Боратин  із влаштуванням бігових доріжок  з резинового покриття</t>
  </si>
  <si>
    <t>Реконструкція корпусу школи з добудовою класних приміщень, їдальні та санвузлів в с.Мстишин</t>
  </si>
  <si>
    <t>Реконструкція початкової школи с.Голишів під одно груповий дитячий садочок</t>
  </si>
  <si>
    <t>Сільський стадіон в с.Городище (нове будівництво)</t>
  </si>
  <si>
    <t>2018-2019</t>
  </si>
  <si>
    <t>Шкільна їдальня ЗЗСО с.Несвіч (реконструкція)</t>
  </si>
  <si>
    <t>Котельня ЗЗОС с.Городище (реконструкція)</t>
  </si>
  <si>
    <t>Будинок культури в с.Угринів (капітальний ремонт шатрової покрівлі)</t>
  </si>
  <si>
    <t>Будинок культури с.Бережанка (капітальний ремонт шатрової покрівлі)</t>
  </si>
  <si>
    <t>Капітальний ремонт приміщення для перенесення автоклаву та централізованої стерелізації Луцка ЦРЛ</t>
  </si>
  <si>
    <t>Капітальний ремонт приміщення для монтажу томографа Луцька ЦРЛ</t>
  </si>
  <si>
    <t>Капітальний ремонт харчоблоку Луцької ЦРЛ</t>
  </si>
  <si>
    <t>Капітальний ремонт будинку культури с.Романів</t>
  </si>
  <si>
    <t>Поточний ремонт вулиць Польова, Пісочна в с.Новокотів, Молодіжна, Ботинська, Перемоги в с.Романів</t>
  </si>
  <si>
    <t>Будівництво вуличного освітлення в селах Новокотів, Ботин с.Романів</t>
  </si>
  <si>
    <t>Будівництво та реконструкція  вуличного освітлення с.Лаврів</t>
  </si>
  <si>
    <t>Капітальний ремонт комунальних доріг с.Лаврів</t>
  </si>
  <si>
    <t>Будівництво спортивного комплексу по вул.Незалежності в смт.Торчин Оуцького району Волинської області</t>
  </si>
  <si>
    <t>2019-2021</t>
  </si>
  <si>
    <t>Утеплення фасаду ЗЗСО с.Садів</t>
  </si>
  <si>
    <t>Будівництво спортивного комплексу с.Коршів Луцького району Волинської області</t>
  </si>
  <si>
    <t>Будівництво футбольного поля зі штучним покриттям с.Лище</t>
  </si>
  <si>
    <t>Будівництво футбольного поля із штучним покриттям с.Підгайці</t>
  </si>
  <si>
    <t>Реконструкція ДНЗ с.Піддубці з добудовою приміщення (1 група)</t>
  </si>
  <si>
    <t>Реконструкція будинку культури під адміністративну будівлю с.Піддубці Луцького району Волинської області</t>
  </si>
  <si>
    <t>Капітальний ремонт вулиці Новокотівська с.Піддубці</t>
  </si>
  <si>
    <t>РАЗОМ</t>
  </si>
  <si>
    <t>Добудова дошкільного навчального закладу та відкриття двох дитячих груп у селі Боратин Луцького району Волинської області</t>
  </si>
  <si>
    <t>Будівництво дитячого садка на 150 місць на вул.Шапова смт Торчин Луцького району Волинської області</t>
  </si>
  <si>
    <t>Дитячий садок на 105 місць с.Крупа Луцького району (будівництво)</t>
  </si>
  <si>
    <t xml:space="preserve">Капітальний ремонт сільської лікарської амбулаторії ЗПСМ с.Гірка Полонка </t>
  </si>
  <si>
    <t>2278,62 кв.м</t>
  </si>
  <si>
    <t>Реконструкція  приміщення Піддубцівського фельдшерського-акушерського пункту під розміщення Піддубцівської амбулаторії загальної практики сімейної медицини на вул.Вернигори,1 в с.Піддубці Луцького району Волинської області</t>
  </si>
  <si>
    <t>Реконструкція Чаруківської амбулаторії ЗПСМ с.Чаруків по вул.Поштова,36 Луцького району Волинської області</t>
  </si>
  <si>
    <t>Реконструкція приміщення Зміїнецького ФАПу під розміщення Зміїнецької АЗПСМ по вул.Медичній,23б в с.Зміїнець Луцького району</t>
  </si>
  <si>
    <t>Реконструкція приміщення ФАПу під розміщення амбулаторії ЗПСМ на вул.Незалежності,44 в с.Хорохорин Луцького району</t>
  </si>
  <si>
    <t>Реконструкція будівлі Лаврівської амбулаторії загальної практики сімейної медицини по вул.Колгоспна,1 в с.Лаврів Луцького району Волинської області</t>
  </si>
  <si>
    <t>Вуличне освітлення в с.Загаї (Городище ОТГ) ( реконструкція)</t>
  </si>
  <si>
    <r>
      <t>613 м</t>
    </r>
    <r>
      <rPr>
        <vertAlign val="superscript"/>
        <sz val="8"/>
        <color theme="1"/>
        <rFont val="Times New Roman"/>
        <family val="1"/>
        <charset val="204"/>
      </rPr>
      <t>2</t>
    </r>
  </si>
  <si>
    <r>
      <t>514 м</t>
    </r>
    <r>
      <rPr>
        <vertAlign val="superscript"/>
        <sz val="8"/>
        <color theme="1"/>
        <rFont val="Times New Roman"/>
        <family val="1"/>
        <charset val="204"/>
      </rPr>
      <t>2</t>
    </r>
  </si>
  <si>
    <r>
      <t>100 м</t>
    </r>
    <r>
      <rPr>
        <vertAlign val="superscript"/>
        <sz val="8"/>
        <color theme="1"/>
        <rFont val="Times New Roman"/>
        <family val="1"/>
        <charset val="204"/>
      </rPr>
      <t>3</t>
    </r>
    <r>
      <rPr>
        <sz val="8"/>
        <color theme="1"/>
        <rFont val="Times New Roman"/>
        <family val="1"/>
        <charset val="204"/>
      </rPr>
      <t>/добу</t>
    </r>
  </si>
  <si>
    <r>
      <t>40 м</t>
    </r>
    <r>
      <rPr>
        <vertAlign val="superscript"/>
        <sz val="8"/>
        <color theme="1"/>
        <rFont val="Times New Roman"/>
        <family val="1"/>
        <charset val="204"/>
      </rPr>
      <t>3</t>
    </r>
    <r>
      <rPr>
        <sz val="8"/>
        <color theme="1"/>
        <rFont val="Times New Roman"/>
        <family val="1"/>
        <charset val="204"/>
      </rPr>
      <t>/добу</t>
    </r>
  </si>
  <si>
    <r>
      <t>396,3 м</t>
    </r>
    <r>
      <rPr>
        <vertAlign val="superscript"/>
        <sz val="8"/>
        <color theme="1"/>
        <rFont val="Times New Roman"/>
        <family val="1"/>
        <charset val="204"/>
      </rPr>
      <t>2</t>
    </r>
  </si>
  <si>
    <t>711,31 м.кв</t>
  </si>
  <si>
    <r>
      <t>1984,76 м</t>
    </r>
    <r>
      <rPr>
        <vertAlign val="superscript"/>
        <sz val="8"/>
        <color theme="1"/>
        <rFont val="Times New Roman"/>
        <family val="1"/>
        <charset val="204"/>
      </rPr>
      <t>2</t>
    </r>
  </si>
  <si>
    <t>Будівництво стадіону с.Милуші Луцького району Волинської області</t>
  </si>
  <si>
    <t>КОМУНАЛЬНЕ ГОСПОДАРСТВО. ІНФРАСТРУКТУРА, у тому числі СПОРТИВНА ІНФРАСТРУКТУРА</t>
  </si>
  <si>
    <t xml:space="preserve">Будівництво дошкільного навчального закладу в с.Гірка Полонка </t>
  </si>
  <si>
    <t>Поточний ремонт приймально - діагностичного відділення Торчинської районної лікарні</t>
  </si>
  <si>
    <t>Поточний ремонт перев"язувального приміщення хірургічного відділення Торчинської районної лікарні</t>
  </si>
  <si>
    <t>Ремонт покрівлі в Будинку культури с.Баківці</t>
  </si>
  <si>
    <t>Капітальний ремонт даху та проведення енергозберігаючих заходів в будинку культури на вулиці Шкільній,36 в с.Чаруків Луцького району Волинської області</t>
  </si>
  <si>
    <t>2016-2020</t>
  </si>
  <si>
    <t>1020,6 м3</t>
  </si>
  <si>
    <t>Капітальний ремонт адміністративної будівлі по вул.Першотравнева,31 в с.Чаруків Луцького району Волинської області з впровадження енергозберігаючих технологій</t>
  </si>
  <si>
    <t>2320,68 м2</t>
  </si>
  <si>
    <t>Дитячий садок с. Радомишль Луцького району Волинської обл.</t>
  </si>
  <si>
    <t>Капітальний ремонт харчоблоку КН "Луцької ЦРЛ"</t>
  </si>
  <si>
    <t>Капітальний ремонт території КП "Луцької ЦРЛ"</t>
  </si>
  <si>
    <t>Капітальний ремонт сходової клітки КП "Луцької ЦРЛ"</t>
  </si>
  <si>
    <t>Капітальний ремонт кабінетів поліклініки КП "Луцької ЦРЛ"</t>
  </si>
  <si>
    <t>Капітальний ремонт рентгенологічних каьінетів  КП "Луцької ЦРЛ"</t>
  </si>
  <si>
    <t>Реконструкція адм приміщення під амбулаторія ЗПСМ  вул Перемоги,1 с.Баїв Луцько району</t>
  </si>
  <si>
    <t>Капітальний ремонт Гіркополонківської  амбулаторії  ЗПСМ по вул Горохівській,63</t>
  </si>
  <si>
    <t xml:space="preserve"> Реконструкція Рокинівської амбулаторія ЗПСМ  вул Шкільна,5 с.Рокині Луцько району</t>
  </si>
  <si>
    <t xml:space="preserve">     ПЕРЕЛІК
об’єктів будівництва (реконструкції) комунальної власності, 
які передбачається фінансувати за рахунок бюджетних коштів 2020 року
                                                                         </t>
  </si>
  <si>
    <t>потреба у фінансуванні на 2020 рік (тис.грн)</t>
  </si>
  <si>
    <t xml:space="preserve">     ПЕРЕЛІК
об’єктів будівництва (реконструкції) комунальної власності  обєднаних територіальних громад, 
які потребують фінансуваня за рахунок бюджетних коштів 2020 року 
                                                                         </t>
  </si>
  <si>
    <t>2235 м2</t>
  </si>
  <si>
    <t>0,360 км</t>
  </si>
  <si>
    <t>Капітальний ремонт вулиці Світлої в селі Зміїнець Луцького району Волинської області</t>
  </si>
  <si>
    <t>Капітальний ремонт даху та утеплення фасаду будівлі "Рокинівського НВК Княгининівської сільської ради" на вул.Шкільній,3 смт.Рокині, Луцького району, Волинської області</t>
  </si>
  <si>
    <t>2364,3м2  площа покрівлі</t>
  </si>
  <si>
    <r>
      <t>1610,9 м</t>
    </r>
    <r>
      <rPr>
        <vertAlign val="superscript"/>
        <sz val="8"/>
        <color rgb="FFFF0000"/>
        <rFont val="Times New Roman"/>
        <family val="1"/>
        <charset val="204"/>
      </rPr>
      <t>2 площа утеплення стін</t>
    </r>
  </si>
  <si>
    <r>
      <t>613 м</t>
    </r>
    <r>
      <rPr>
        <vertAlign val="superscript"/>
        <sz val="8"/>
        <color rgb="FFFF0000"/>
        <rFont val="Times New Roman"/>
        <family val="1"/>
        <charset val="204"/>
      </rPr>
      <t>2</t>
    </r>
  </si>
  <si>
    <t xml:space="preserve">Здійснення заходів захисту від підтоплення вул.Ювілейна с.Гірка Полонка </t>
  </si>
  <si>
    <t>Поточний середній ремонт вулиці Тарасівка с.Гірка Полонка</t>
  </si>
  <si>
    <t>4000 кв.м</t>
  </si>
  <si>
    <t>Поточний середній ремонт вулиці Польова с.Гірка Полонка</t>
  </si>
  <si>
    <t>3200 кв.м</t>
  </si>
  <si>
    <t>Поточний середній ремонт вулиці Польова с.Лаврів</t>
  </si>
  <si>
    <t>5200 кв.м</t>
  </si>
  <si>
    <t>Капітальний ремонт їдальні (харчоблоку) актового залу ЗОШ І-ІІІ ступеня на вул.Шкільній,1 в с.Лаврів Луцького району, Волинської облаті</t>
  </si>
  <si>
    <t>177,5 м2</t>
  </si>
  <si>
    <t>Капітальний ремонт даху та утеплення фасаду будівлі з галереєю НВК "Загальноосвітня школа І-ІІІ ступенів-гімназія" на вул.Шкільній,24 в с.Підгайці, Луцького району, Волинської області</t>
  </si>
  <si>
    <t>площа утеплення зовнішніх стін          2644,4 кв.м</t>
  </si>
  <si>
    <t>Робочий проект "Нове будівництво дитячого садка по вул.Подільська,6 в с.Струмівка Луцького району Волинської області"</t>
  </si>
  <si>
    <t>2020-2025</t>
  </si>
  <si>
    <t>210 місць</t>
  </si>
  <si>
    <t>Упорядкування стадіону с.Лище</t>
  </si>
  <si>
    <t>Капітальний ремонт  системи опалення в клубі с.Воротнів</t>
  </si>
  <si>
    <t>Капітальний ремонт вулиці Східна в с.Підгайці</t>
  </si>
  <si>
    <t>500м</t>
  </si>
  <si>
    <t>Капітальний ремонт вулиці Надстирна с.Підгайці</t>
  </si>
  <si>
    <t>Капітальний ремонт вулиці Скандинавська с.Струмівка</t>
  </si>
  <si>
    <t>Капітальний ремонт вулиці Незалежності в с.Підгайці</t>
  </si>
  <si>
    <t>Капітальний ремонт вулиці Східна в с.Крупа</t>
  </si>
  <si>
    <t>Утеплення фасаду ДНЗ в с.Романів</t>
  </si>
  <si>
    <t>Утеплення фасаду ЗЗСЗ в с.Романів</t>
  </si>
  <si>
    <t>Капітальний ремонт харчоблоку в ЗЗСЗ в с.Романів</t>
  </si>
  <si>
    <t>Укладання бруківки біля ДНЗ в с.Романів</t>
  </si>
  <si>
    <t>Укладання бруків біля ЗЗСЗ в с.Романів</t>
  </si>
  <si>
    <t>1152 м2</t>
  </si>
  <si>
    <r>
      <t>40 м</t>
    </r>
    <r>
      <rPr>
        <vertAlign val="superscript"/>
        <sz val="8"/>
        <color rgb="FFFF0000"/>
        <rFont val="Times New Roman"/>
        <family val="1"/>
        <charset val="204"/>
      </rPr>
      <t>3</t>
    </r>
    <r>
      <rPr>
        <sz val="8"/>
        <color rgb="FFFF0000"/>
        <rFont val="Times New Roman"/>
        <family val="1"/>
        <charset val="204"/>
      </rPr>
      <t>/добу</t>
    </r>
  </si>
  <si>
    <t>3200 м</t>
  </si>
  <si>
    <t>Поточний ремонт частини вулиць Миру, Зарічанська, Шкільна, Космонавтів, Центральна, Молодіжна, Світла с.Воютин Луцького району Волинської області</t>
  </si>
  <si>
    <t>Поточний ремонт частини вулиці Миру с.Воютин Луцького району Волинської області</t>
  </si>
  <si>
    <t>Поточний ремонт частини вулиці Зарічанська с.Воютин Луцького району Волинської області</t>
  </si>
  <si>
    <t>Поточний ремонт частини вулиці Шкільна с.Воютин Луцького району Волинської області</t>
  </si>
  <si>
    <t>Поточний ремонт частини вулиці  Космонавтів с.Воютин Луцького району Волинської області</t>
  </si>
  <si>
    <t>Поточний ремонт частини вулиці Центральна с.Воютин Луцького району Волинської області</t>
  </si>
  <si>
    <t>Поточний ремонт частини вулиці Молодіжна с.Воютин Луцького району Волинської області</t>
  </si>
  <si>
    <t>Поточний ремонт частини вулиці Світла с.Воютин Луцького району Волинської області</t>
  </si>
  <si>
    <t>800м.кв</t>
  </si>
  <si>
    <t>400м.кв</t>
  </si>
  <si>
    <t>400м кв</t>
  </si>
  <si>
    <t>800 м.кв</t>
  </si>
  <si>
    <t>50 м.кв</t>
  </si>
  <si>
    <t>400 м.кв</t>
  </si>
  <si>
    <t>орієнтований залишок на 01.01.20 року</t>
  </si>
  <si>
    <t>"Капітальний ремонт з утеплення фасадів (термонеровація будівель)" КП "Луцької ЦРЛ"</t>
  </si>
  <si>
    <t>Будівництво спортивного комплексу по вул.Незалежності в смт.Торчин Луцького району Волинської області</t>
  </si>
  <si>
    <t>додаток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</si>
</sst>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rgb="FFFF0000"/>
      <name val="Calibri"/>
      <family val="2"/>
      <scheme val="minor"/>
    </font>
    <font>
      <vertAlign val="superscript"/>
      <sz val="8"/>
      <color rgb="FFFF0000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8">
    <xf numFmtId="0" fontId="0" fillId="0" borderId="0" xfId="0"/>
    <xf numFmtId="0" fontId="0" fillId="0" borderId="0" xfId="0" applyAlignment="1"/>
    <xf numFmtId="0" fontId="0" fillId="0" borderId="8" xfId="0" applyBorder="1"/>
    <xf numFmtId="0" fontId="0" fillId="0" borderId="0" xfId="0" applyAlignment="1">
      <alignment vertical="center" wrapText="1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2" fontId="8" fillId="0" borderId="22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/>
    </xf>
    <xf numFmtId="0" fontId="8" fillId="0" borderId="2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wrapText="1"/>
    </xf>
    <xf numFmtId="0" fontId="6" fillId="0" borderId="0" xfId="0" applyFont="1"/>
    <xf numFmtId="0" fontId="6" fillId="0" borderId="8" xfId="0" applyFont="1" applyBorder="1"/>
    <xf numFmtId="0" fontId="12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8" fillId="0" borderId="8" xfId="0" applyFont="1" applyBorder="1"/>
    <xf numFmtId="0" fontId="4" fillId="0" borderId="8" xfId="0" applyFont="1" applyBorder="1"/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2" fontId="17" fillId="0" borderId="8" xfId="0" applyNumberFormat="1" applyFont="1" applyBorder="1" applyAlignment="1">
      <alignment horizontal="center" vertical="center"/>
    </xf>
    <xf numFmtId="2" fontId="17" fillId="0" borderId="8" xfId="0" applyNumberFormat="1" applyFont="1" applyBorder="1" applyAlignment="1">
      <alignment horizontal="center"/>
    </xf>
    <xf numFmtId="0" fontId="17" fillId="0" borderId="2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0" fillId="0" borderId="8" xfId="0" applyFont="1" applyBorder="1"/>
    <xf numFmtId="0" fontId="10" fillId="0" borderId="8" xfId="0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vertical="center" wrapText="1"/>
    </xf>
    <xf numFmtId="2" fontId="18" fillId="0" borderId="8" xfId="0" applyNumberFormat="1" applyFont="1" applyBorder="1" applyAlignment="1">
      <alignment horizontal="center" vertical="center"/>
    </xf>
    <xf numFmtId="0" fontId="18" fillId="0" borderId="8" xfId="0" applyFont="1" applyBorder="1"/>
    <xf numFmtId="2" fontId="17" fillId="0" borderId="8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2" fontId="16" fillId="0" borderId="22" xfId="0" applyNumberFormat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2" fontId="16" fillId="0" borderId="7" xfId="0" applyNumberFormat="1" applyFont="1" applyBorder="1" applyAlignment="1">
      <alignment horizontal="center" vertical="center" wrapText="1"/>
    </xf>
    <xf numFmtId="2" fontId="16" fillId="0" borderId="8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2" fontId="16" fillId="0" borderId="14" xfId="0" applyNumberFormat="1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16" fillId="0" borderId="8" xfId="0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2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6" fillId="0" borderId="23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/>
    <xf numFmtId="0" fontId="8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0" fillId="0" borderId="0" xfId="0" applyFont="1" applyBorder="1" applyAlignment="1"/>
    <xf numFmtId="0" fontId="10" fillId="0" borderId="11" xfId="0" applyFont="1" applyBorder="1" applyAlignment="1"/>
    <xf numFmtId="0" fontId="1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8" fillId="0" borderId="19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12" fillId="0" borderId="12" xfId="0" applyFont="1" applyBorder="1"/>
    <xf numFmtId="0" fontId="12" fillId="0" borderId="13" xfId="0" applyFont="1" applyBorder="1"/>
    <xf numFmtId="0" fontId="12" fillId="0" borderId="14" xfId="0" applyFont="1" applyBorder="1"/>
    <xf numFmtId="0" fontId="4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164" fontId="17" fillId="0" borderId="19" xfId="0" applyNumberFormat="1" applyFont="1" applyBorder="1" applyAlignment="1">
      <alignment horizontal="center" vertical="center" wrapText="1"/>
    </xf>
    <xf numFmtId="164" fontId="17" fillId="0" borderId="20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7" fillId="0" borderId="12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3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8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8" fillId="0" borderId="12" xfId="0" applyFont="1" applyBorder="1"/>
    <xf numFmtId="0" fontId="18" fillId="0" borderId="13" xfId="0" applyFont="1" applyBorder="1"/>
    <xf numFmtId="0" fontId="18" fillId="0" borderId="14" xfId="0" applyFont="1" applyBorder="1"/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7" fillId="0" borderId="12" xfId="0" applyFont="1" applyBorder="1" applyAlignment="1">
      <alignment wrapText="1"/>
    </xf>
    <xf numFmtId="0" fontId="17" fillId="0" borderId="13" xfId="0" applyFont="1" applyBorder="1" applyAlignment="1">
      <alignment wrapText="1"/>
    </xf>
    <xf numFmtId="0" fontId="17" fillId="0" borderId="14" xfId="0" applyFont="1" applyBorder="1" applyAlignment="1">
      <alignment wrapText="1"/>
    </xf>
    <xf numFmtId="0" fontId="17" fillId="0" borderId="23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7" fillId="0" borderId="25" xfId="0" applyFont="1" applyBorder="1" applyAlignment="1">
      <alignment vertical="center" wrapText="1"/>
    </xf>
    <xf numFmtId="0" fontId="17" fillId="0" borderId="26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7" fillId="0" borderId="23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0" fontId="18" fillId="0" borderId="25" xfId="0" applyFont="1" applyBorder="1" applyAlignment="1">
      <alignment vertical="center" wrapText="1"/>
    </xf>
    <xf numFmtId="0" fontId="18" fillId="0" borderId="26" xfId="0" applyFont="1" applyBorder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17" fillId="0" borderId="28" xfId="0" applyFont="1" applyBorder="1" applyAlignment="1">
      <alignment vertical="center" wrapText="1"/>
    </xf>
    <xf numFmtId="0" fontId="18" fillId="0" borderId="2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2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10" fillId="0" borderId="2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164" fontId="8" fillId="0" borderId="19" xfId="0" applyNumberFormat="1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11" xfId="0" applyFont="1" applyBorder="1" applyAlignment="1"/>
    <xf numFmtId="0" fontId="2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/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="145" zoomScaleNormal="145" workbookViewId="0">
      <selection activeCell="K1" sqref="K1"/>
    </sheetView>
  </sheetViews>
  <sheetFormatPr defaultRowHeight="15" x14ac:dyDescent="0.25"/>
  <cols>
    <col min="1" max="1" width="5.28515625" customWidth="1"/>
    <col min="6" max="6" width="16" customWidth="1"/>
    <col min="7" max="7" width="11.140625" customWidth="1"/>
    <col min="8" max="8" width="12.85546875" customWidth="1"/>
    <col min="9" max="9" width="15.140625" customWidth="1"/>
    <col min="10" max="10" width="13.7109375" customWidth="1"/>
    <col min="11" max="11" width="12.85546875" customWidth="1"/>
    <col min="12" max="12" width="0.42578125" hidden="1" customWidth="1"/>
    <col min="13" max="13" width="1.7109375" hidden="1" customWidth="1"/>
    <col min="14" max="14" width="2.140625" hidden="1" customWidth="1"/>
  </cols>
  <sheetData>
    <row r="1" spans="1:15" ht="15.75" thickBot="1" x14ac:dyDescent="0.3">
      <c r="F1" s="1"/>
      <c r="G1" s="1"/>
      <c r="H1" s="1"/>
      <c r="I1" s="1"/>
      <c r="J1" s="1"/>
      <c r="K1" s="28" t="s">
        <v>217</v>
      </c>
      <c r="L1" s="1"/>
    </row>
    <row r="2" spans="1:15" ht="15.75" customHeight="1" x14ac:dyDescent="0.25">
      <c r="A2" s="100" t="s">
        <v>160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</row>
    <row r="3" spans="1:15" ht="10.5" customHeight="1" x14ac:dyDescent="0.25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5"/>
    </row>
    <row r="4" spans="1:15" ht="19.5" customHeight="1" thickBot="1" x14ac:dyDescent="0.3">
      <c r="A4" s="106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8"/>
    </row>
    <row r="5" spans="1:15" x14ac:dyDescent="0.25">
      <c r="A5" s="118" t="s">
        <v>0</v>
      </c>
      <c r="B5" s="114" t="s">
        <v>4</v>
      </c>
      <c r="C5" s="114"/>
      <c r="D5" s="114"/>
      <c r="E5" s="114"/>
      <c r="F5" s="115"/>
      <c r="G5" s="110" t="s">
        <v>1</v>
      </c>
      <c r="H5" s="110" t="s">
        <v>2</v>
      </c>
      <c r="I5" s="109" t="s">
        <v>3</v>
      </c>
      <c r="J5" s="109"/>
      <c r="K5" s="112" t="s">
        <v>161</v>
      </c>
      <c r="L5" s="3"/>
      <c r="M5" s="3"/>
      <c r="N5" s="3"/>
      <c r="O5" s="3"/>
    </row>
    <row r="6" spans="1:15" ht="34.5" thickBot="1" x14ac:dyDescent="0.3">
      <c r="A6" s="119"/>
      <c r="B6" s="116"/>
      <c r="C6" s="116"/>
      <c r="D6" s="116"/>
      <c r="E6" s="116"/>
      <c r="F6" s="117"/>
      <c r="G6" s="111"/>
      <c r="H6" s="111"/>
      <c r="I6" s="72" t="s">
        <v>6</v>
      </c>
      <c r="J6" s="73" t="s">
        <v>214</v>
      </c>
      <c r="K6" s="113"/>
    </row>
    <row r="7" spans="1:15" x14ac:dyDescent="0.25">
      <c r="A7" s="12">
        <v>1</v>
      </c>
      <c r="B7" s="127">
        <v>2</v>
      </c>
      <c r="C7" s="128"/>
      <c r="D7" s="128"/>
      <c r="E7" s="128"/>
      <c r="F7" s="129"/>
      <c r="G7" s="4">
        <v>3</v>
      </c>
      <c r="H7" s="4">
        <v>4</v>
      </c>
      <c r="I7" s="4">
        <v>5</v>
      </c>
      <c r="J7" s="4">
        <v>6</v>
      </c>
      <c r="K7" s="4">
        <v>7</v>
      </c>
    </row>
    <row r="8" spans="1:15" x14ac:dyDescent="0.25">
      <c r="A8" s="120" t="s">
        <v>9</v>
      </c>
      <c r="B8" s="121"/>
      <c r="C8" s="121"/>
      <c r="D8" s="121"/>
      <c r="E8" s="121"/>
      <c r="F8" s="121"/>
      <c r="G8" s="121"/>
      <c r="H8" s="121"/>
      <c r="I8" s="121"/>
      <c r="J8" s="121"/>
      <c r="K8" s="122"/>
    </row>
    <row r="9" spans="1:15" ht="20.25" customHeight="1" thickBot="1" x14ac:dyDescent="0.3">
      <c r="A9" s="6">
        <v>1</v>
      </c>
      <c r="B9" s="123" t="s">
        <v>201</v>
      </c>
      <c r="C9" s="124"/>
      <c r="D9" s="124"/>
      <c r="E9" s="124"/>
      <c r="F9" s="125"/>
      <c r="G9" s="51">
        <v>2020</v>
      </c>
      <c r="H9" s="14" t="s">
        <v>208</v>
      </c>
      <c r="I9" s="21">
        <v>1400</v>
      </c>
      <c r="J9" s="21"/>
      <c r="K9" s="21">
        <v>1400</v>
      </c>
    </row>
    <row r="10" spans="1:15" ht="21" customHeight="1" x14ac:dyDescent="0.25">
      <c r="A10" s="6">
        <v>2</v>
      </c>
      <c r="B10" s="123" t="s">
        <v>202</v>
      </c>
      <c r="C10" s="124"/>
      <c r="D10" s="124"/>
      <c r="E10" s="124"/>
      <c r="F10" s="125"/>
      <c r="G10" s="126">
        <v>2020</v>
      </c>
      <c r="H10" s="13" t="s">
        <v>209</v>
      </c>
      <c r="I10" s="130">
        <v>700</v>
      </c>
      <c r="J10" s="130"/>
      <c r="K10" s="130">
        <v>700</v>
      </c>
    </row>
    <row r="11" spans="1:15" ht="19.5" hidden="1" customHeight="1" thickBot="1" x14ac:dyDescent="0.3">
      <c r="A11" s="6">
        <v>3</v>
      </c>
      <c r="B11" s="123" t="s">
        <v>200</v>
      </c>
      <c r="C11" s="124"/>
      <c r="D11" s="124"/>
      <c r="E11" s="124"/>
      <c r="F11" s="125"/>
      <c r="G11" s="126"/>
      <c r="H11" s="14"/>
      <c r="I11" s="131"/>
      <c r="J11" s="131"/>
      <c r="K11" s="131"/>
    </row>
    <row r="12" spans="1:15" ht="21.75" customHeight="1" thickBot="1" x14ac:dyDescent="0.3">
      <c r="A12" s="6">
        <v>4</v>
      </c>
      <c r="B12" s="123" t="s">
        <v>203</v>
      </c>
      <c r="C12" s="124"/>
      <c r="D12" s="124"/>
      <c r="E12" s="124"/>
      <c r="F12" s="125"/>
      <c r="G12" s="19">
        <v>2020</v>
      </c>
      <c r="H12" s="14" t="s">
        <v>210</v>
      </c>
      <c r="I12" s="21">
        <v>700</v>
      </c>
      <c r="J12" s="21"/>
      <c r="K12" s="21">
        <v>700</v>
      </c>
    </row>
    <row r="13" spans="1:15" ht="22.5" customHeight="1" thickBot="1" x14ac:dyDescent="0.3">
      <c r="A13" s="6">
        <v>5</v>
      </c>
      <c r="B13" s="123" t="s">
        <v>204</v>
      </c>
      <c r="C13" s="124"/>
      <c r="D13" s="124"/>
      <c r="E13" s="124"/>
      <c r="F13" s="125"/>
      <c r="G13" s="19">
        <v>2020</v>
      </c>
      <c r="H13" s="14" t="s">
        <v>211</v>
      </c>
      <c r="I13" s="21">
        <v>1400</v>
      </c>
      <c r="J13" s="21"/>
      <c r="K13" s="21">
        <v>1400</v>
      </c>
    </row>
    <row r="14" spans="1:15" ht="21" customHeight="1" thickBot="1" x14ac:dyDescent="0.3">
      <c r="A14" s="6">
        <v>6</v>
      </c>
      <c r="B14" s="123" t="s">
        <v>205</v>
      </c>
      <c r="C14" s="124"/>
      <c r="D14" s="124"/>
      <c r="E14" s="124"/>
      <c r="F14" s="125"/>
      <c r="G14" s="19">
        <v>2020</v>
      </c>
      <c r="H14" s="14" t="s">
        <v>212</v>
      </c>
      <c r="I14" s="21">
        <v>875</v>
      </c>
      <c r="J14" s="21"/>
      <c r="K14" s="21">
        <v>875</v>
      </c>
    </row>
    <row r="15" spans="1:15" ht="18" customHeight="1" thickBot="1" x14ac:dyDescent="0.3">
      <c r="A15" s="6">
        <v>7</v>
      </c>
      <c r="B15" s="123" t="s">
        <v>206</v>
      </c>
      <c r="C15" s="124"/>
      <c r="D15" s="124"/>
      <c r="E15" s="124"/>
      <c r="F15" s="125"/>
      <c r="G15" s="19">
        <v>2020</v>
      </c>
      <c r="H15" s="14" t="s">
        <v>213</v>
      </c>
      <c r="I15" s="21">
        <v>700</v>
      </c>
      <c r="J15" s="21"/>
      <c r="K15" s="21">
        <v>700</v>
      </c>
    </row>
    <row r="16" spans="1:15" ht="20.25" customHeight="1" thickBot="1" x14ac:dyDescent="0.3">
      <c r="A16" s="6">
        <v>8</v>
      </c>
      <c r="B16" s="123" t="s">
        <v>207</v>
      </c>
      <c r="C16" s="124"/>
      <c r="D16" s="124"/>
      <c r="E16" s="124"/>
      <c r="F16" s="125"/>
      <c r="G16" s="19">
        <v>2020</v>
      </c>
      <c r="H16" s="14" t="s">
        <v>213</v>
      </c>
      <c r="I16" s="21">
        <v>700</v>
      </c>
      <c r="J16" s="21"/>
      <c r="K16" s="21">
        <v>700</v>
      </c>
    </row>
    <row r="17" spans="1:11" ht="22.5" customHeight="1" x14ac:dyDescent="0.25">
      <c r="A17" s="6">
        <v>9</v>
      </c>
      <c r="B17" s="89" t="s">
        <v>86</v>
      </c>
      <c r="C17" s="90"/>
      <c r="D17" s="90"/>
      <c r="E17" s="90"/>
      <c r="F17" s="90"/>
      <c r="G17" s="74" t="s">
        <v>40</v>
      </c>
      <c r="H17" s="74"/>
      <c r="I17" s="74">
        <v>1254.336</v>
      </c>
      <c r="J17" s="74">
        <v>1254.336</v>
      </c>
      <c r="K17" s="74">
        <v>1254.336</v>
      </c>
    </row>
    <row r="18" spans="1:11" ht="22.5" customHeight="1" x14ac:dyDescent="0.25">
      <c r="A18" s="6">
        <v>10</v>
      </c>
      <c r="B18" s="89" t="s">
        <v>89</v>
      </c>
      <c r="C18" s="89"/>
      <c r="D18" s="89"/>
      <c r="E18" s="89"/>
      <c r="F18" s="89"/>
      <c r="G18" s="74" t="s">
        <v>40</v>
      </c>
      <c r="H18" s="74" t="s">
        <v>199</v>
      </c>
      <c r="I18" s="74">
        <v>3626.7719999999999</v>
      </c>
      <c r="J18" s="74">
        <v>3626.7719999999999</v>
      </c>
      <c r="K18" s="74">
        <v>3626.7719999999999</v>
      </c>
    </row>
    <row r="19" spans="1:11" ht="22.5" customHeight="1" x14ac:dyDescent="0.25">
      <c r="A19" s="6">
        <v>11</v>
      </c>
      <c r="B19" s="91" t="s">
        <v>149</v>
      </c>
      <c r="C19" s="91"/>
      <c r="D19" s="91"/>
      <c r="E19" s="91"/>
      <c r="F19" s="91"/>
      <c r="G19" s="74">
        <v>2020</v>
      </c>
      <c r="H19" s="75" t="s">
        <v>150</v>
      </c>
      <c r="I19" s="75">
        <v>604.17916000000002</v>
      </c>
      <c r="J19" s="75">
        <v>604.17916000000002</v>
      </c>
      <c r="K19" s="75">
        <v>604.17916000000002</v>
      </c>
    </row>
    <row r="20" spans="1:11" ht="15" customHeight="1" x14ac:dyDescent="0.25">
      <c r="A20" s="6"/>
      <c r="B20" s="138" t="s">
        <v>10</v>
      </c>
      <c r="C20" s="139"/>
      <c r="D20" s="139"/>
      <c r="E20" s="139"/>
      <c r="F20" s="139"/>
      <c r="G20" s="30"/>
      <c r="H20" s="30"/>
      <c r="I20" s="76">
        <f>SUM(I9:I19)</f>
        <v>11960.28716</v>
      </c>
      <c r="J20" s="31">
        <f>SUM(J17:J19)</f>
        <v>5485.2871599999999</v>
      </c>
      <c r="K20" s="76">
        <f>SUM(K9:K19)</f>
        <v>11960.28716</v>
      </c>
    </row>
    <row r="21" spans="1:11" ht="19.5" customHeight="1" thickBot="1" x14ac:dyDescent="0.3">
      <c r="A21" s="6"/>
      <c r="B21" s="95" t="s">
        <v>11</v>
      </c>
      <c r="C21" s="96"/>
      <c r="D21" s="96"/>
      <c r="E21" s="96"/>
      <c r="F21" s="96"/>
      <c r="G21" s="96"/>
      <c r="H21" s="96"/>
      <c r="I21" s="96"/>
      <c r="J21" s="96"/>
      <c r="K21" s="96"/>
    </row>
    <row r="22" spans="1:11" ht="16.5" customHeight="1" thickBot="1" x14ac:dyDescent="0.3">
      <c r="A22" s="6">
        <v>1</v>
      </c>
      <c r="B22" s="92" t="s">
        <v>215</v>
      </c>
      <c r="C22" s="93"/>
      <c r="D22" s="93"/>
      <c r="E22" s="93"/>
      <c r="F22" s="94"/>
      <c r="G22" s="77">
        <v>2020</v>
      </c>
      <c r="H22" s="78" t="s">
        <v>71</v>
      </c>
      <c r="I22" s="79">
        <v>12000</v>
      </c>
      <c r="J22" s="79"/>
      <c r="K22" s="79">
        <v>1200</v>
      </c>
    </row>
    <row r="23" spans="1:11" ht="18" customHeight="1" thickBot="1" x14ac:dyDescent="0.3">
      <c r="A23" s="6">
        <v>2</v>
      </c>
      <c r="B23" s="92" t="s">
        <v>153</v>
      </c>
      <c r="C23" s="93"/>
      <c r="D23" s="93"/>
      <c r="E23" s="93"/>
      <c r="F23" s="94"/>
      <c r="G23" s="80">
        <v>2020</v>
      </c>
      <c r="H23" s="81" t="s">
        <v>71</v>
      </c>
      <c r="I23" s="82">
        <v>1000</v>
      </c>
      <c r="J23" s="82">
        <v>1000</v>
      </c>
      <c r="K23" s="82">
        <v>1000</v>
      </c>
    </row>
    <row r="24" spans="1:11" ht="15.75" thickBot="1" x14ac:dyDescent="0.3">
      <c r="A24" s="36">
        <v>3</v>
      </c>
      <c r="B24" s="92" t="s">
        <v>152</v>
      </c>
      <c r="C24" s="93"/>
      <c r="D24" s="93"/>
      <c r="E24" s="93"/>
      <c r="F24" s="94"/>
      <c r="G24" s="80">
        <v>2020</v>
      </c>
      <c r="H24" s="81" t="s">
        <v>71</v>
      </c>
      <c r="I24" s="82">
        <v>1500</v>
      </c>
      <c r="J24" s="82">
        <v>1500</v>
      </c>
      <c r="K24" s="82">
        <v>1500</v>
      </c>
    </row>
    <row r="25" spans="1:11" ht="12.75" customHeight="1" x14ac:dyDescent="0.25">
      <c r="A25" s="6">
        <v>4</v>
      </c>
      <c r="B25" s="92" t="s">
        <v>154</v>
      </c>
      <c r="C25" s="93"/>
      <c r="D25" s="93"/>
      <c r="E25" s="93"/>
      <c r="F25" s="94"/>
      <c r="G25" s="75">
        <v>2020</v>
      </c>
      <c r="H25" s="75"/>
      <c r="I25" s="83">
        <v>700</v>
      </c>
      <c r="J25" s="83">
        <v>700</v>
      </c>
      <c r="K25" s="83">
        <v>700</v>
      </c>
    </row>
    <row r="26" spans="1:11" ht="15.75" customHeight="1" x14ac:dyDescent="0.25">
      <c r="A26" s="6">
        <v>5</v>
      </c>
      <c r="B26" s="97" t="s">
        <v>155</v>
      </c>
      <c r="C26" s="98"/>
      <c r="D26" s="98"/>
      <c r="E26" s="98"/>
      <c r="F26" s="99"/>
      <c r="G26" s="75">
        <v>2020</v>
      </c>
      <c r="H26" s="75"/>
      <c r="I26" s="83">
        <v>1300</v>
      </c>
      <c r="J26" s="83">
        <v>1300</v>
      </c>
      <c r="K26" s="83">
        <v>1300</v>
      </c>
    </row>
    <row r="27" spans="1:11" ht="15.75" customHeight="1" x14ac:dyDescent="0.25">
      <c r="A27" s="37">
        <v>6</v>
      </c>
      <c r="B27" s="97" t="s">
        <v>156</v>
      </c>
      <c r="C27" s="98"/>
      <c r="D27" s="98"/>
      <c r="E27" s="98"/>
      <c r="F27" s="99"/>
      <c r="G27" s="84">
        <v>2020</v>
      </c>
      <c r="H27" s="75"/>
      <c r="I27" s="83">
        <v>300</v>
      </c>
      <c r="J27" s="83"/>
      <c r="K27" s="83">
        <v>1300</v>
      </c>
    </row>
    <row r="28" spans="1:11" ht="21.75" customHeight="1" x14ac:dyDescent="0.25">
      <c r="A28" s="37">
        <v>7</v>
      </c>
      <c r="B28" s="97" t="s">
        <v>157</v>
      </c>
      <c r="C28" s="98"/>
      <c r="D28" s="98"/>
      <c r="E28" s="98"/>
      <c r="F28" s="99"/>
      <c r="G28" s="84">
        <v>2020</v>
      </c>
      <c r="H28" s="75"/>
      <c r="I28" s="83">
        <v>1480</v>
      </c>
      <c r="J28" s="83">
        <v>1480</v>
      </c>
      <c r="K28" s="85">
        <v>450</v>
      </c>
    </row>
    <row r="29" spans="1:11" ht="15.75" customHeight="1" x14ac:dyDescent="0.25">
      <c r="A29" s="37">
        <v>8</v>
      </c>
      <c r="B29" s="97" t="s">
        <v>158</v>
      </c>
      <c r="C29" s="98"/>
      <c r="D29" s="98"/>
      <c r="E29" s="98"/>
      <c r="F29" s="99"/>
      <c r="G29" s="84">
        <v>2020</v>
      </c>
      <c r="H29" s="75"/>
      <c r="I29" s="75">
        <v>1126.1600000000001</v>
      </c>
      <c r="J29" s="75">
        <v>1126.1600000000001</v>
      </c>
      <c r="K29" s="85">
        <v>112.62</v>
      </c>
    </row>
    <row r="30" spans="1:11" ht="19.5" customHeight="1" x14ac:dyDescent="0.25">
      <c r="A30" s="37">
        <v>9</v>
      </c>
      <c r="B30" s="97" t="s">
        <v>159</v>
      </c>
      <c r="C30" s="98"/>
      <c r="D30" s="98"/>
      <c r="E30" s="98"/>
      <c r="F30" s="99"/>
      <c r="G30" s="84">
        <v>2020</v>
      </c>
      <c r="H30" s="75"/>
      <c r="I30" s="75">
        <v>1676.12</v>
      </c>
      <c r="J30" s="74">
        <v>1508.51</v>
      </c>
      <c r="K30" s="75">
        <v>167.61</v>
      </c>
    </row>
    <row r="31" spans="1:11" x14ac:dyDescent="0.25">
      <c r="A31" s="6"/>
      <c r="B31" s="141" t="s">
        <v>10</v>
      </c>
      <c r="C31" s="142"/>
      <c r="D31" s="142"/>
      <c r="E31" s="142"/>
      <c r="F31" s="143"/>
      <c r="G31" s="9"/>
      <c r="H31" s="59"/>
      <c r="I31" s="60">
        <f>SUM(I22:I30)</f>
        <v>21082.28</v>
      </c>
      <c r="J31" s="60">
        <f>SUM(J22:J30)</f>
        <v>8614.67</v>
      </c>
      <c r="K31" s="10">
        <f>SUM(K22:K30)</f>
        <v>7730.23</v>
      </c>
    </row>
    <row r="32" spans="1:11" x14ac:dyDescent="0.25">
      <c r="A32" s="6"/>
      <c r="B32" s="95" t="s">
        <v>8</v>
      </c>
      <c r="C32" s="96"/>
      <c r="D32" s="96"/>
      <c r="E32" s="96"/>
      <c r="F32" s="96"/>
      <c r="G32" s="96"/>
      <c r="H32" s="96"/>
      <c r="I32" s="96"/>
      <c r="J32" s="96"/>
      <c r="K32" s="140"/>
    </row>
    <row r="33" spans="1:11" x14ac:dyDescent="0.25">
      <c r="A33" s="37">
        <v>1</v>
      </c>
      <c r="B33" s="92" t="s">
        <v>145</v>
      </c>
      <c r="C33" s="144"/>
      <c r="D33" s="144"/>
      <c r="E33" s="144"/>
      <c r="F33" s="145"/>
      <c r="G33" s="75">
        <v>2020</v>
      </c>
      <c r="H33" s="75"/>
      <c r="I33" s="83">
        <v>600</v>
      </c>
      <c r="J33" s="83">
        <v>600</v>
      </c>
      <c r="K33" s="86">
        <v>600</v>
      </c>
    </row>
    <row r="34" spans="1:11" ht="20.25" customHeight="1" x14ac:dyDescent="0.25">
      <c r="A34" s="6">
        <v>2</v>
      </c>
      <c r="B34" s="92" t="s">
        <v>146</v>
      </c>
      <c r="C34" s="144"/>
      <c r="D34" s="144"/>
      <c r="E34" s="144"/>
      <c r="F34" s="145"/>
      <c r="G34" s="75">
        <v>2020</v>
      </c>
      <c r="H34" s="75" t="s">
        <v>148</v>
      </c>
      <c r="I34" s="75">
        <v>1434.9259999999999</v>
      </c>
      <c r="J34" s="75">
        <v>1434.9259999999999</v>
      </c>
      <c r="K34" s="75">
        <v>1434.9259999999999</v>
      </c>
    </row>
    <row r="35" spans="1:11" ht="21.75" customHeight="1" x14ac:dyDescent="0.25">
      <c r="A35" s="6">
        <v>3</v>
      </c>
      <c r="B35" s="92" t="s">
        <v>119</v>
      </c>
      <c r="C35" s="144"/>
      <c r="D35" s="144"/>
      <c r="E35" s="144"/>
      <c r="F35" s="145"/>
      <c r="G35" s="75" t="s">
        <v>147</v>
      </c>
      <c r="H35" s="75" t="s">
        <v>138</v>
      </c>
      <c r="I35" s="87">
        <v>7342.4390000000003</v>
      </c>
      <c r="J35" s="88">
        <v>2220</v>
      </c>
      <c r="K35" s="83">
        <v>1400</v>
      </c>
    </row>
    <row r="36" spans="1:11" x14ac:dyDescent="0.25">
      <c r="A36" s="6"/>
      <c r="B36" s="141" t="s">
        <v>10</v>
      </c>
      <c r="C36" s="146"/>
      <c r="D36" s="146"/>
      <c r="E36" s="146"/>
      <c r="F36" s="147"/>
      <c r="G36" s="32"/>
      <c r="H36" s="32"/>
      <c r="I36" s="33">
        <f>SUM(I33:I35)</f>
        <v>9377.3649999999998</v>
      </c>
      <c r="J36" s="33">
        <f>SUM(J33:J35)</f>
        <v>4254.9259999999995</v>
      </c>
      <c r="K36" s="10">
        <f>SUM(K33:K35)</f>
        <v>3434.9259999999999</v>
      </c>
    </row>
    <row r="37" spans="1:11" x14ac:dyDescent="0.25">
      <c r="A37" s="6"/>
      <c r="B37" s="95" t="s">
        <v>5</v>
      </c>
      <c r="C37" s="96"/>
      <c r="D37" s="96"/>
      <c r="E37" s="96"/>
      <c r="F37" s="96"/>
      <c r="G37" s="96"/>
      <c r="H37" s="96"/>
      <c r="I37" s="96"/>
      <c r="J37" s="96"/>
      <c r="K37" s="140"/>
    </row>
    <row r="38" spans="1:11" ht="13.5" customHeight="1" x14ac:dyDescent="0.25">
      <c r="A38" s="6">
        <v>1</v>
      </c>
      <c r="B38" s="92" t="s">
        <v>151</v>
      </c>
      <c r="C38" s="93"/>
      <c r="D38" s="93"/>
      <c r="E38" s="93"/>
      <c r="F38" s="94"/>
      <c r="G38" s="75" t="s">
        <v>147</v>
      </c>
      <c r="H38" s="75">
        <v>80</v>
      </c>
      <c r="I38" s="87">
        <v>6587.2070000000003</v>
      </c>
      <c r="J38" s="83">
        <v>2000</v>
      </c>
      <c r="K38" s="83">
        <v>4000</v>
      </c>
    </row>
    <row r="39" spans="1:11" ht="16.5" customHeight="1" x14ac:dyDescent="0.25">
      <c r="A39" s="2"/>
      <c r="B39" s="132" t="s">
        <v>10</v>
      </c>
      <c r="C39" s="133"/>
      <c r="D39" s="133"/>
      <c r="E39" s="133"/>
      <c r="F39" s="134"/>
      <c r="G39" s="35"/>
      <c r="H39" s="35"/>
      <c r="I39" s="33">
        <f>SUM(I38:I38)</f>
        <v>6587.2070000000003</v>
      </c>
      <c r="J39" s="33">
        <f>SUM(J38)</f>
        <v>2000</v>
      </c>
      <c r="K39" s="33">
        <f>SUM(K38:K38)</f>
        <v>4000</v>
      </c>
    </row>
    <row r="40" spans="1:11" x14ac:dyDescent="0.25">
      <c r="A40" s="2"/>
      <c r="B40" s="135" t="s">
        <v>121</v>
      </c>
      <c r="C40" s="136"/>
      <c r="D40" s="136"/>
      <c r="E40" s="136"/>
      <c r="F40" s="137"/>
      <c r="G40" s="2"/>
      <c r="H40" s="2"/>
      <c r="I40" s="33">
        <f>I39+I36+I31+I20</f>
        <v>49007.139159999999</v>
      </c>
      <c r="J40" s="33">
        <f>J39+J36+J31+J20</f>
        <v>20354.883159999998</v>
      </c>
      <c r="K40" s="33">
        <f>K39+K36+K31+K20</f>
        <v>27125.443159999999</v>
      </c>
    </row>
  </sheetData>
  <mergeCells count="45">
    <mergeCell ref="B39:F39"/>
    <mergeCell ref="B40:F40"/>
    <mergeCell ref="B10:F10"/>
    <mergeCell ref="B11:F11"/>
    <mergeCell ref="B20:F20"/>
    <mergeCell ref="B38:F38"/>
    <mergeCell ref="B37:K37"/>
    <mergeCell ref="B31:F31"/>
    <mergeCell ref="B35:F35"/>
    <mergeCell ref="B33:F33"/>
    <mergeCell ref="B34:F34"/>
    <mergeCell ref="B36:F36"/>
    <mergeCell ref="B32:K32"/>
    <mergeCell ref="B16:F16"/>
    <mergeCell ref="B27:F27"/>
    <mergeCell ref="B28:F28"/>
    <mergeCell ref="A8:K8"/>
    <mergeCell ref="B9:F9"/>
    <mergeCell ref="G10:G11"/>
    <mergeCell ref="B15:F15"/>
    <mergeCell ref="B7:F7"/>
    <mergeCell ref="I10:I11"/>
    <mergeCell ref="J10:J11"/>
    <mergeCell ref="K10:K11"/>
    <mergeCell ref="B12:F12"/>
    <mergeCell ref="B13:F13"/>
    <mergeCell ref="B14:F14"/>
    <mergeCell ref="A2:N4"/>
    <mergeCell ref="I5:J5"/>
    <mergeCell ref="H5:H6"/>
    <mergeCell ref="G5:G6"/>
    <mergeCell ref="K5:K6"/>
    <mergeCell ref="B5:F6"/>
    <mergeCell ref="A5:A6"/>
    <mergeCell ref="B29:F29"/>
    <mergeCell ref="B30:F30"/>
    <mergeCell ref="B26:F26"/>
    <mergeCell ref="B24:F24"/>
    <mergeCell ref="B25:F25"/>
    <mergeCell ref="B17:F17"/>
    <mergeCell ref="B18:F18"/>
    <mergeCell ref="B19:F19"/>
    <mergeCell ref="B22:F22"/>
    <mergeCell ref="B23:F23"/>
    <mergeCell ref="B21:K21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zoomScale="145" zoomScaleNormal="145" workbookViewId="0">
      <selection activeCell="K1" sqref="K1"/>
    </sheetView>
  </sheetViews>
  <sheetFormatPr defaultRowHeight="15" x14ac:dyDescent="0.25"/>
  <cols>
    <col min="1" max="1" width="4.5703125" customWidth="1"/>
    <col min="6" max="6" width="26" customWidth="1"/>
    <col min="7" max="7" width="10.28515625" customWidth="1"/>
    <col min="8" max="8" width="11.140625" customWidth="1"/>
    <col min="9" max="9" width="11.5703125" customWidth="1"/>
    <col min="10" max="10" width="11.7109375" customWidth="1"/>
    <col min="11" max="11" width="11.42578125" customWidth="1"/>
  </cols>
  <sheetData>
    <row r="1" spans="1:14" ht="15.75" thickBot="1" x14ac:dyDescent="0.3">
      <c r="F1" s="1"/>
      <c r="G1" s="1"/>
      <c r="H1" s="1"/>
      <c r="I1" s="1"/>
      <c r="J1" s="1"/>
      <c r="K1" s="28" t="s">
        <v>217</v>
      </c>
      <c r="L1" s="1"/>
    </row>
    <row r="2" spans="1:14" ht="27.75" customHeight="1" x14ac:dyDescent="0.25">
      <c r="A2" s="202" t="s">
        <v>162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</row>
    <row r="3" spans="1:14" ht="9" customHeight="1" x14ac:dyDescent="0.25">
      <c r="A3" s="205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</row>
    <row r="4" spans="1:14" ht="0.75" customHeight="1" thickBot="1" x14ac:dyDescent="0.3">
      <c r="A4" s="208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10"/>
    </row>
    <row r="5" spans="1:14" ht="21.75" customHeight="1" x14ac:dyDescent="0.25">
      <c r="A5" s="118" t="s">
        <v>0</v>
      </c>
      <c r="B5" s="114" t="s">
        <v>4</v>
      </c>
      <c r="C5" s="114"/>
      <c r="D5" s="114"/>
      <c r="E5" s="114"/>
      <c r="F5" s="115"/>
      <c r="G5" s="110" t="s">
        <v>1</v>
      </c>
      <c r="H5" s="110" t="s">
        <v>2</v>
      </c>
      <c r="I5" s="109" t="s">
        <v>3</v>
      </c>
      <c r="J5" s="109"/>
      <c r="K5" s="112" t="s">
        <v>161</v>
      </c>
      <c r="L5" s="3"/>
      <c r="M5" s="3"/>
      <c r="N5" s="3"/>
    </row>
    <row r="6" spans="1:14" ht="41.25" customHeight="1" thickBot="1" x14ac:dyDescent="0.3">
      <c r="A6" s="119"/>
      <c r="B6" s="116"/>
      <c r="C6" s="116"/>
      <c r="D6" s="116"/>
      <c r="E6" s="116"/>
      <c r="F6" s="117"/>
      <c r="G6" s="111"/>
      <c r="H6" s="111"/>
      <c r="I6" s="72" t="s">
        <v>6</v>
      </c>
      <c r="J6" s="73" t="s">
        <v>214</v>
      </c>
      <c r="K6" s="113"/>
    </row>
    <row r="7" spans="1:14" x14ac:dyDescent="0.25">
      <c r="A7" s="12">
        <v>1</v>
      </c>
      <c r="B7" s="127">
        <v>2</v>
      </c>
      <c r="C7" s="128"/>
      <c r="D7" s="128"/>
      <c r="E7" s="128"/>
      <c r="F7" s="129"/>
      <c r="G7" s="4">
        <v>3</v>
      </c>
      <c r="H7" s="4">
        <v>4</v>
      </c>
      <c r="I7" s="4">
        <v>5</v>
      </c>
      <c r="J7" s="4">
        <v>6</v>
      </c>
      <c r="K7" s="4">
        <v>7</v>
      </c>
    </row>
    <row r="8" spans="1:14" ht="15.75" thickBot="1" x14ac:dyDescent="0.3">
      <c r="A8" s="120" t="s">
        <v>9</v>
      </c>
      <c r="B8" s="121"/>
      <c r="C8" s="121"/>
      <c r="D8" s="121"/>
      <c r="E8" s="121"/>
      <c r="F8" s="121"/>
      <c r="G8" s="121"/>
      <c r="H8" s="121"/>
      <c r="I8" s="121"/>
      <c r="J8" s="121"/>
      <c r="K8" s="122"/>
    </row>
    <row r="9" spans="1:14" ht="20.25" customHeight="1" thickBot="1" x14ac:dyDescent="0.3">
      <c r="A9" s="6"/>
      <c r="B9" s="155" t="s">
        <v>49</v>
      </c>
      <c r="C9" s="164"/>
      <c r="D9" s="164"/>
      <c r="E9" s="164"/>
      <c r="F9" s="200"/>
      <c r="G9" s="57">
        <v>2020</v>
      </c>
      <c r="H9" s="58" t="s">
        <v>16</v>
      </c>
      <c r="I9" s="58" t="s">
        <v>17</v>
      </c>
      <c r="J9" s="58" t="s">
        <v>17</v>
      </c>
      <c r="K9" s="58" t="s">
        <v>17</v>
      </c>
    </row>
    <row r="10" spans="1:14" ht="20.25" customHeight="1" thickBot="1" x14ac:dyDescent="0.3">
      <c r="A10" s="6"/>
      <c r="B10" s="155" t="s">
        <v>50</v>
      </c>
      <c r="C10" s="164"/>
      <c r="D10" s="164"/>
      <c r="E10" s="164"/>
      <c r="F10" s="165"/>
      <c r="G10" s="57">
        <v>2020</v>
      </c>
      <c r="H10" s="58" t="s">
        <v>18</v>
      </c>
      <c r="I10" s="58">
        <v>597.79999999999995</v>
      </c>
      <c r="J10" s="58">
        <v>597.79999999999995</v>
      </c>
      <c r="K10" s="58">
        <v>597.79999999999995</v>
      </c>
    </row>
    <row r="11" spans="1:14" ht="28.5" customHeight="1" thickBot="1" x14ac:dyDescent="0.3">
      <c r="A11" s="6"/>
      <c r="B11" s="155" t="s">
        <v>51</v>
      </c>
      <c r="C11" s="164"/>
      <c r="D11" s="164"/>
      <c r="E11" s="164"/>
      <c r="F11" s="165"/>
      <c r="G11" s="55">
        <v>2020</v>
      </c>
      <c r="H11" s="56" t="s">
        <v>197</v>
      </c>
      <c r="I11" s="56" t="s">
        <v>20</v>
      </c>
      <c r="J11" s="56" t="s">
        <v>20</v>
      </c>
      <c r="K11" s="56" t="s">
        <v>20</v>
      </c>
    </row>
    <row r="12" spans="1:14" ht="16.5" customHeight="1" thickBot="1" x14ac:dyDescent="0.3">
      <c r="A12" s="6"/>
      <c r="B12" s="155" t="s">
        <v>52</v>
      </c>
      <c r="C12" s="164"/>
      <c r="D12" s="164"/>
      <c r="E12" s="164"/>
      <c r="F12" s="165"/>
      <c r="G12" s="55">
        <v>2020</v>
      </c>
      <c r="H12" s="56" t="s">
        <v>163</v>
      </c>
      <c r="I12" s="56" t="s">
        <v>22</v>
      </c>
      <c r="J12" s="56" t="s">
        <v>22</v>
      </c>
      <c r="K12" s="56" t="s">
        <v>22</v>
      </c>
    </row>
    <row r="13" spans="1:14" ht="14.25" customHeight="1" thickBot="1" x14ac:dyDescent="0.3">
      <c r="A13" s="6"/>
      <c r="B13" s="155" t="s">
        <v>53</v>
      </c>
      <c r="C13" s="164"/>
      <c r="D13" s="164"/>
      <c r="E13" s="164"/>
      <c r="F13" s="165"/>
      <c r="G13" s="55">
        <v>2020</v>
      </c>
      <c r="H13" s="56" t="s">
        <v>164</v>
      </c>
      <c r="I13" s="56">
        <v>635.02599999999995</v>
      </c>
      <c r="J13" s="56">
        <v>635.02599999999995</v>
      </c>
      <c r="K13" s="56">
        <v>635.02599999999995</v>
      </c>
    </row>
    <row r="14" spans="1:14" ht="15.75" customHeight="1" thickBot="1" x14ac:dyDescent="0.3">
      <c r="A14" s="6"/>
      <c r="B14" s="155" t="s">
        <v>54</v>
      </c>
      <c r="C14" s="164"/>
      <c r="D14" s="164"/>
      <c r="E14" s="164"/>
      <c r="F14" s="165"/>
      <c r="G14" s="55">
        <v>2020</v>
      </c>
      <c r="H14" s="56" t="s">
        <v>24</v>
      </c>
      <c r="I14" s="56">
        <v>607.39400000000001</v>
      </c>
      <c r="J14" s="56">
        <v>607.39400000000001</v>
      </c>
      <c r="K14" s="56">
        <v>607.39400000000001</v>
      </c>
    </row>
    <row r="15" spans="1:14" ht="16.5" customHeight="1" thickBot="1" x14ac:dyDescent="0.3">
      <c r="A15" s="6"/>
      <c r="B15" s="155" t="s">
        <v>165</v>
      </c>
      <c r="C15" s="164"/>
      <c r="D15" s="164"/>
      <c r="E15" s="164"/>
      <c r="F15" s="165"/>
      <c r="G15" s="57">
        <v>2020</v>
      </c>
      <c r="H15" s="58" t="s">
        <v>25</v>
      </c>
      <c r="I15" s="58">
        <v>619.69200000000001</v>
      </c>
      <c r="J15" s="58">
        <v>619.69200000000001</v>
      </c>
      <c r="K15" s="58">
        <v>619.69200000000001</v>
      </c>
    </row>
    <row r="16" spans="1:14" ht="12.75" customHeight="1" thickBot="1" x14ac:dyDescent="0.3">
      <c r="A16" s="6"/>
      <c r="B16" s="155" t="s">
        <v>56</v>
      </c>
      <c r="C16" s="164"/>
      <c r="D16" s="164"/>
      <c r="E16" s="164"/>
      <c r="F16" s="165"/>
      <c r="G16" s="55">
        <v>2020</v>
      </c>
      <c r="H16" s="56" t="s">
        <v>26</v>
      </c>
      <c r="I16" s="56">
        <v>165.80600000000001</v>
      </c>
      <c r="J16" s="56">
        <v>165.80600000000001</v>
      </c>
      <c r="K16" s="56">
        <v>165.80600000000001</v>
      </c>
    </row>
    <row r="17" spans="1:11" ht="15" customHeight="1" thickBot="1" x14ac:dyDescent="0.3">
      <c r="A17" s="6"/>
      <c r="B17" s="155" t="s">
        <v>58</v>
      </c>
      <c r="C17" s="164"/>
      <c r="D17" s="164"/>
      <c r="E17" s="164"/>
      <c r="F17" s="165"/>
      <c r="G17" s="55">
        <v>2020</v>
      </c>
      <c r="H17" s="56" t="s">
        <v>27</v>
      </c>
      <c r="I17" s="56">
        <v>372.214</v>
      </c>
      <c r="J17" s="56">
        <v>372.214</v>
      </c>
      <c r="K17" s="56">
        <v>372.214</v>
      </c>
    </row>
    <row r="18" spans="1:11" ht="16.5" customHeight="1" thickBot="1" x14ac:dyDescent="0.3">
      <c r="A18" s="49"/>
      <c r="B18" s="155" t="s">
        <v>57</v>
      </c>
      <c r="C18" s="164"/>
      <c r="D18" s="164"/>
      <c r="E18" s="164"/>
      <c r="F18" s="165"/>
      <c r="G18" s="55">
        <v>2020</v>
      </c>
      <c r="H18" s="56" t="s">
        <v>28</v>
      </c>
      <c r="I18" s="56" t="s">
        <v>29</v>
      </c>
      <c r="J18" s="56" t="s">
        <v>29</v>
      </c>
      <c r="K18" s="56" t="s">
        <v>29</v>
      </c>
    </row>
    <row r="19" spans="1:11" ht="24" customHeight="1" x14ac:dyDescent="0.25">
      <c r="A19" s="49"/>
      <c r="B19" s="183" t="s">
        <v>68</v>
      </c>
      <c r="C19" s="183"/>
      <c r="D19" s="183"/>
      <c r="E19" s="183"/>
      <c r="F19" s="184"/>
      <c r="G19" s="148">
        <v>2020</v>
      </c>
      <c r="H19" s="148" t="s">
        <v>198</v>
      </c>
      <c r="I19" s="148" t="s">
        <v>45</v>
      </c>
      <c r="J19" s="148" t="s">
        <v>45</v>
      </c>
      <c r="K19" s="148" t="s">
        <v>45</v>
      </c>
    </row>
    <row r="20" spans="1:11" ht="0.75" customHeight="1" thickBot="1" x14ac:dyDescent="0.3">
      <c r="A20" s="50"/>
      <c r="B20" s="198"/>
      <c r="C20" s="198"/>
      <c r="D20" s="198"/>
      <c r="E20" s="198"/>
      <c r="F20" s="199"/>
      <c r="G20" s="149"/>
      <c r="H20" s="149"/>
      <c r="I20" s="149"/>
      <c r="J20" s="149"/>
      <c r="K20" s="149"/>
    </row>
    <row r="21" spans="1:11" ht="14.25" customHeight="1" x14ac:dyDescent="0.25">
      <c r="A21" s="196"/>
      <c r="B21" s="182" t="s">
        <v>170</v>
      </c>
      <c r="C21" s="183"/>
      <c r="D21" s="183"/>
      <c r="E21" s="183"/>
      <c r="F21" s="184"/>
      <c r="G21" s="148">
        <v>2020</v>
      </c>
      <c r="H21" s="148"/>
      <c r="I21" s="148">
        <v>180</v>
      </c>
      <c r="J21" s="148">
        <v>180</v>
      </c>
      <c r="K21" s="148">
        <v>180</v>
      </c>
    </row>
    <row r="22" spans="1:11" ht="3" customHeight="1" thickBot="1" x14ac:dyDescent="0.3">
      <c r="A22" s="189"/>
      <c r="B22" s="185"/>
      <c r="C22" s="186"/>
      <c r="D22" s="186"/>
      <c r="E22" s="186"/>
      <c r="F22" s="187"/>
      <c r="G22" s="149"/>
      <c r="H22" s="149"/>
      <c r="I22" s="149"/>
      <c r="J22" s="149"/>
      <c r="K22" s="149"/>
    </row>
    <row r="23" spans="1:11" x14ac:dyDescent="0.25">
      <c r="A23" s="188"/>
      <c r="B23" s="182" t="s">
        <v>171</v>
      </c>
      <c r="C23" s="183"/>
      <c r="D23" s="183"/>
      <c r="E23" s="183"/>
      <c r="F23" s="184"/>
      <c r="G23" s="148">
        <v>2020</v>
      </c>
      <c r="H23" s="148" t="s">
        <v>172</v>
      </c>
      <c r="I23" s="148">
        <v>1000</v>
      </c>
      <c r="J23" s="148">
        <v>1000</v>
      </c>
      <c r="K23" s="148">
        <v>1000</v>
      </c>
    </row>
    <row r="24" spans="1:11" ht="1.5" customHeight="1" thickBot="1" x14ac:dyDescent="0.3">
      <c r="A24" s="189"/>
      <c r="B24" s="197"/>
      <c r="C24" s="198"/>
      <c r="D24" s="198"/>
      <c r="E24" s="198"/>
      <c r="F24" s="199"/>
      <c r="G24" s="149"/>
      <c r="H24" s="201"/>
      <c r="I24" s="149"/>
      <c r="J24" s="149"/>
      <c r="K24" s="149"/>
    </row>
    <row r="25" spans="1:11" x14ac:dyDescent="0.25">
      <c r="A25" s="188"/>
      <c r="B25" s="182" t="s">
        <v>173</v>
      </c>
      <c r="C25" s="183"/>
      <c r="D25" s="183"/>
      <c r="E25" s="183"/>
      <c r="F25" s="184"/>
      <c r="G25" s="148">
        <v>2020</v>
      </c>
      <c r="H25" s="62" t="s">
        <v>174</v>
      </c>
      <c r="I25" s="148">
        <v>800</v>
      </c>
      <c r="J25" s="148">
        <v>800</v>
      </c>
      <c r="K25" s="148">
        <v>800</v>
      </c>
    </row>
    <row r="26" spans="1:11" ht="3" customHeight="1" thickBot="1" x14ac:dyDescent="0.3">
      <c r="A26" s="189"/>
      <c r="B26" s="197"/>
      <c r="C26" s="198"/>
      <c r="D26" s="198"/>
      <c r="E26" s="198"/>
      <c r="F26" s="199"/>
      <c r="G26" s="149"/>
      <c r="H26" s="56"/>
      <c r="I26" s="149"/>
      <c r="J26" s="149"/>
      <c r="K26" s="149"/>
    </row>
    <row r="27" spans="1:11" x14ac:dyDescent="0.25">
      <c r="A27" s="188"/>
      <c r="B27" s="182" t="s">
        <v>175</v>
      </c>
      <c r="C27" s="183"/>
      <c r="D27" s="183"/>
      <c r="E27" s="183"/>
      <c r="F27" s="184"/>
      <c r="G27" s="148">
        <v>2020</v>
      </c>
      <c r="H27" s="148" t="s">
        <v>176</v>
      </c>
      <c r="I27" s="148">
        <v>1200</v>
      </c>
      <c r="J27" s="148">
        <v>1200</v>
      </c>
      <c r="K27" s="148">
        <v>1200</v>
      </c>
    </row>
    <row r="28" spans="1:11" ht="3" customHeight="1" thickBot="1" x14ac:dyDescent="0.3">
      <c r="A28" s="189"/>
      <c r="B28" s="197"/>
      <c r="C28" s="198"/>
      <c r="D28" s="198"/>
      <c r="E28" s="198"/>
      <c r="F28" s="199"/>
      <c r="G28" s="149"/>
      <c r="H28" s="149"/>
      <c r="I28" s="149"/>
      <c r="J28" s="149"/>
      <c r="K28" s="149"/>
    </row>
    <row r="29" spans="1:11" ht="15.75" thickBot="1" x14ac:dyDescent="0.3">
      <c r="A29" s="188"/>
      <c r="B29" s="182" t="s">
        <v>186</v>
      </c>
      <c r="C29" s="183"/>
      <c r="D29" s="183"/>
      <c r="E29" s="183"/>
      <c r="F29" s="184"/>
      <c r="G29" s="148">
        <v>2020</v>
      </c>
      <c r="H29" s="148" t="s">
        <v>187</v>
      </c>
      <c r="I29" s="148">
        <v>1500</v>
      </c>
      <c r="J29" s="148">
        <v>1500</v>
      </c>
      <c r="K29" s="148">
        <v>1500</v>
      </c>
    </row>
    <row r="30" spans="1:11" ht="8.25" hidden="1" customHeight="1" thickBot="1" x14ac:dyDescent="0.3">
      <c r="A30" s="189"/>
      <c r="B30" s="197"/>
      <c r="C30" s="198"/>
      <c r="D30" s="198"/>
      <c r="E30" s="198"/>
      <c r="F30" s="199"/>
      <c r="G30" s="149"/>
      <c r="H30" s="149"/>
      <c r="I30" s="149"/>
      <c r="J30" s="149"/>
      <c r="K30" s="149"/>
    </row>
    <row r="31" spans="1:11" ht="10.5" customHeight="1" x14ac:dyDescent="0.25">
      <c r="A31" s="188"/>
      <c r="B31" s="182" t="s">
        <v>188</v>
      </c>
      <c r="C31" s="183"/>
      <c r="D31" s="183"/>
      <c r="E31" s="183"/>
      <c r="F31" s="184"/>
      <c r="G31" s="148">
        <v>2020</v>
      </c>
      <c r="H31" s="62"/>
      <c r="I31" s="148">
        <v>1500</v>
      </c>
      <c r="J31" s="148">
        <v>1500</v>
      </c>
      <c r="K31" s="150">
        <v>1500</v>
      </c>
    </row>
    <row r="32" spans="1:11" ht="9.75" customHeight="1" thickBot="1" x14ac:dyDescent="0.3">
      <c r="A32" s="189"/>
      <c r="B32" s="185"/>
      <c r="C32" s="186"/>
      <c r="D32" s="186"/>
      <c r="E32" s="186"/>
      <c r="F32" s="187"/>
      <c r="G32" s="149"/>
      <c r="H32" s="56"/>
      <c r="I32" s="149"/>
      <c r="J32" s="149"/>
      <c r="K32" s="151"/>
    </row>
    <row r="33" spans="1:11" ht="18" customHeight="1" x14ac:dyDescent="0.25">
      <c r="A33" s="6"/>
      <c r="B33" s="161" t="s">
        <v>189</v>
      </c>
      <c r="C33" s="162"/>
      <c r="D33" s="162"/>
      <c r="E33" s="162"/>
      <c r="F33" s="163"/>
      <c r="G33" s="61">
        <v>2020</v>
      </c>
      <c r="H33" s="61"/>
      <c r="I33" s="71">
        <v>1500</v>
      </c>
      <c r="J33" s="71">
        <v>1500</v>
      </c>
      <c r="K33" s="71">
        <v>1500</v>
      </c>
    </row>
    <row r="34" spans="1:11" ht="14.25" customHeight="1" x14ac:dyDescent="0.25">
      <c r="A34" s="6"/>
      <c r="B34" s="161" t="s">
        <v>190</v>
      </c>
      <c r="C34" s="162"/>
      <c r="D34" s="162"/>
      <c r="E34" s="162"/>
      <c r="F34" s="163"/>
      <c r="G34" s="61">
        <v>2020</v>
      </c>
      <c r="H34" s="61"/>
      <c r="I34" s="71">
        <v>1500</v>
      </c>
      <c r="J34" s="71">
        <v>1500</v>
      </c>
      <c r="K34" s="71">
        <v>1500</v>
      </c>
    </row>
    <row r="35" spans="1:11" x14ac:dyDescent="0.25">
      <c r="A35" s="6"/>
      <c r="B35" s="155" t="s">
        <v>191</v>
      </c>
      <c r="C35" s="156"/>
      <c r="D35" s="156"/>
      <c r="E35" s="156"/>
      <c r="F35" s="157"/>
      <c r="G35" s="61">
        <v>2020</v>
      </c>
      <c r="H35" s="61"/>
      <c r="I35" s="61">
        <v>1500</v>
      </c>
      <c r="J35" s="61">
        <v>1500</v>
      </c>
      <c r="K35" s="61">
        <v>1500</v>
      </c>
    </row>
    <row r="36" spans="1:11" x14ac:dyDescent="0.25">
      <c r="A36" s="6"/>
      <c r="B36" s="158" t="s">
        <v>10</v>
      </c>
      <c r="C36" s="159"/>
      <c r="D36" s="159"/>
      <c r="E36" s="159"/>
      <c r="F36" s="160"/>
      <c r="G36" s="5"/>
      <c r="H36" s="5"/>
      <c r="I36" s="38">
        <f>SUM(I10:I35)</f>
        <v>13677.932000000001</v>
      </c>
      <c r="J36" s="38">
        <f>SUM(J10:J35)</f>
        <v>13677.932000000001</v>
      </c>
      <c r="K36" s="38">
        <f>SUM(K10:K35)</f>
        <v>13677.932000000001</v>
      </c>
    </row>
    <row r="37" spans="1:11" x14ac:dyDescent="0.25">
      <c r="A37" s="6"/>
      <c r="B37" s="152" t="s">
        <v>8</v>
      </c>
      <c r="C37" s="153"/>
      <c r="D37" s="153"/>
      <c r="E37" s="153"/>
      <c r="F37" s="153"/>
      <c r="G37" s="153"/>
      <c r="H37" s="153"/>
      <c r="I37" s="153"/>
      <c r="J37" s="153"/>
      <c r="K37" s="154"/>
    </row>
    <row r="38" spans="1:11" x14ac:dyDescent="0.25">
      <c r="A38" s="6"/>
      <c r="B38" s="155" t="s">
        <v>185</v>
      </c>
      <c r="C38" s="156"/>
      <c r="D38" s="156"/>
      <c r="E38" s="156"/>
      <c r="F38" s="157"/>
      <c r="G38" s="52">
        <v>2020</v>
      </c>
      <c r="H38" s="52"/>
      <c r="I38" s="53">
        <v>1500</v>
      </c>
      <c r="J38" s="53">
        <v>1500</v>
      </c>
      <c r="K38" s="54">
        <v>1500</v>
      </c>
    </row>
    <row r="39" spans="1:11" x14ac:dyDescent="0.25">
      <c r="A39" s="6"/>
      <c r="B39" s="158" t="s">
        <v>10</v>
      </c>
      <c r="C39" s="159"/>
      <c r="D39" s="159"/>
      <c r="E39" s="159"/>
      <c r="F39" s="160"/>
      <c r="G39" s="7"/>
      <c r="H39" s="7"/>
      <c r="I39" s="8">
        <f>SUM(I38:I38)</f>
        <v>1500</v>
      </c>
      <c r="J39" s="8">
        <f>SUM(J38:J38)</f>
        <v>1500</v>
      </c>
      <c r="K39" s="11">
        <f>SUM(K38:K38)</f>
        <v>1500</v>
      </c>
    </row>
    <row r="40" spans="1:11" ht="15.75" thickBot="1" x14ac:dyDescent="0.3">
      <c r="A40" s="6"/>
      <c r="B40" s="95" t="s">
        <v>5</v>
      </c>
      <c r="C40" s="96"/>
      <c r="D40" s="96"/>
      <c r="E40" s="96"/>
      <c r="F40" s="96"/>
      <c r="G40" s="96"/>
      <c r="H40" s="96"/>
      <c r="I40" s="96"/>
      <c r="J40" s="96"/>
      <c r="K40" s="140"/>
    </row>
    <row r="41" spans="1:11" ht="18" customHeight="1" x14ac:dyDescent="0.25">
      <c r="A41" s="188"/>
      <c r="B41" s="190" t="s">
        <v>166</v>
      </c>
      <c r="C41" s="191"/>
      <c r="D41" s="191"/>
      <c r="E41" s="191"/>
      <c r="F41" s="192"/>
      <c r="G41" s="148">
        <v>2020</v>
      </c>
      <c r="H41" s="62" t="s">
        <v>168</v>
      </c>
      <c r="I41" s="148">
        <v>7926.3739999999998</v>
      </c>
      <c r="J41" s="148">
        <v>7926.3739999999998</v>
      </c>
      <c r="K41" s="148">
        <v>7926.3739999999998</v>
      </c>
    </row>
    <row r="42" spans="1:11" ht="14.25" customHeight="1" thickBot="1" x14ac:dyDescent="0.3">
      <c r="A42" s="189"/>
      <c r="B42" s="193"/>
      <c r="C42" s="194"/>
      <c r="D42" s="194"/>
      <c r="E42" s="194"/>
      <c r="F42" s="195"/>
      <c r="G42" s="149"/>
      <c r="H42" s="66" t="s">
        <v>167</v>
      </c>
      <c r="I42" s="149"/>
      <c r="J42" s="149"/>
      <c r="K42" s="149"/>
    </row>
    <row r="43" spans="1:11" ht="15.75" customHeight="1" x14ac:dyDescent="0.25">
      <c r="A43" s="39"/>
      <c r="B43" s="182" t="s">
        <v>63</v>
      </c>
      <c r="C43" s="183"/>
      <c r="D43" s="183"/>
      <c r="E43" s="183"/>
      <c r="F43" s="184"/>
      <c r="G43" s="148">
        <v>2020</v>
      </c>
      <c r="H43" s="148" t="s">
        <v>169</v>
      </c>
      <c r="I43" s="148" t="s">
        <v>37</v>
      </c>
      <c r="J43" s="148" t="s">
        <v>37</v>
      </c>
      <c r="K43" s="148" t="s">
        <v>37</v>
      </c>
    </row>
    <row r="44" spans="1:11" ht="12" hidden="1" customHeight="1" thickBot="1" x14ac:dyDescent="0.3">
      <c r="A44" s="6"/>
      <c r="B44" s="185"/>
      <c r="C44" s="186"/>
      <c r="D44" s="186"/>
      <c r="E44" s="186"/>
      <c r="F44" s="187"/>
      <c r="G44" s="149"/>
      <c r="H44" s="149"/>
      <c r="I44" s="149"/>
      <c r="J44" s="149"/>
      <c r="K44" s="149"/>
    </row>
    <row r="45" spans="1:11" ht="27.75" customHeight="1" x14ac:dyDescent="0.25">
      <c r="A45" s="6"/>
      <c r="B45" s="123" t="s">
        <v>70</v>
      </c>
      <c r="C45" s="171"/>
      <c r="D45" s="171"/>
      <c r="E45" s="171"/>
      <c r="F45" s="172"/>
      <c r="G45" s="17">
        <v>2018</v>
      </c>
      <c r="H45" s="17"/>
      <c r="I45" s="18">
        <v>61886.137000000002</v>
      </c>
      <c r="J45" s="18">
        <v>57386.137000000002</v>
      </c>
      <c r="K45" s="18">
        <v>57386.137000000002</v>
      </c>
    </row>
    <row r="46" spans="1:11" ht="18.75" customHeight="1" x14ac:dyDescent="0.25">
      <c r="A46" s="6"/>
      <c r="B46" s="155" t="s">
        <v>177</v>
      </c>
      <c r="C46" s="156"/>
      <c r="D46" s="156"/>
      <c r="E46" s="156"/>
      <c r="F46" s="157"/>
      <c r="G46" s="52" t="s">
        <v>40</v>
      </c>
      <c r="H46" s="52" t="s">
        <v>178</v>
      </c>
      <c r="I46" s="53">
        <v>1073.7429999999999</v>
      </c>
      <c r="J46" s="53"/>
      <c r="K46" s="53">
        <v>326.79599999999999</v>
      </c>
    </row>
    <row r="47" spans="1:11" ht="17.25" customHeight="1" x14ac:dyDescent="0.25">
      <c r="A47" s="6"/>
      <c r="B47" s="155" t="s">
        <v>192</v>
      </c>
      <c r="C47" s="156"/>
      <c r="D47" s="156"/>
      <c r="E47" s="156"/>
      <c r="F47" s="157"/>
      <c r="G47" s="52">
        <v>2020</v>
      </c>
      <c r="H47" s="52"/>
      <c r="I47" s="53">
        <v>200</v>
      </c>
      <c r="J47" s="53">
        <v>200</v>
      </c>
      <c r="K47" s="53">
        <v>200</v>
      </c>
    </row>
    <row r="48" spans="1:11" ht="12" customHeight="1" x14ac:dyDescent="0.25">
      <c r="A48" s="6"/>
      <c r="B48" s="155" t="s">
        <v>193</v>
      </c>
      <c r="C48" s="156"/>
      <c r="D48" s="156"/>
      <c r="E48" s="156"/>
      <c r="F48" s="157"/>
      <c r="G48" s="52">
        <v>2020</v>
      </c>
      <c r="H48" s="52"/>
      <c r="I48" s="53">
        <v>1500</v>
      </c>
      <c r="J48" s="53">
        <v>1500</v>
      </c>
      <c r="K48" s="53">
        <v>1500</v>
      </c>
    </row>
    <row r="49" spans="1:11" ht="17.25" customHeight="1" x14ac:dyDescent="0.25">
      <c r="A49" s="6"/>
      <c r="B49" s="155" t="s">
        <v>194</v>
      </c>
      <c r="C49" s="164"/>
      <c r="D49" s="164"/>
      <c r="E49" s="164"/>
      <c r="F49" s="165"/>
      <c r="G49" s="52">
        <v>2020</v>
      </c>
      <c r="H49" s="52"/>
      <c r="I49" s="53">
        <v>600</v>
      </c>
      <c r="J49" s="53">
        <v>600</v>
      </c>
      <c r="K49" s="53">
        <v>600</v>
      </c>
    </row>
    <row r="50" spans="1:11" ht="14.25" customHeight="1" x14ac:dyDescent="0.25">
      <c r="A50" s="6"/>
      <c r="B50" s="155" t="s">
        <v>195</v>
      </c>
      <c r="C50" s="164"/>
      <c r="D50" s="164"/>
      <c r="E50" s="164"/>
      <c r="F50" s="165"/>
      <c r="G50" s="52">
        <v>2020</v>
      </c>
      <c r="H50" s="52"/>
      <c r="I50" s="53">
        <v>200</v>
      </c>
      <c r="J50" s="53">
        <v>200</v>
      </c>
      <c r="K50" s="53">
        <v>200</v>
      </c>
    </row>
    <row r="51" spans="1:11" ht="12.75" customHeight="1" x14ac:dyDescent="0.25">
      <c r="A51" s="6"/>
      <c r="B51" s="179" t="s">
        <v>196</v>
      </c>
      <c r="C51" s="180"/>
      <c r="D51" s="180"/>
      <c r="E51" s="180"/>
      <c r="F51" s="181"/>
      <c r="G51" s="52">
        <v>2020</v>
      </c>
      <c r="H51" s="52"/>
      <c r="I51" s="53">
        <v>200</v>
      </c>
      <c r="J51" s="53">
        <v>200</v>
      </c>
      <c r="K51" s="53">
        <v>200</v>
      </c>
    </row>
    <row r="52" spans="1:11" ht="24" customHeight="1" x14ac:dyDescent="0.25">
      <c r="A52" s="6"/>
      <c r="B52" s="170" t="s">
        <v>216</v>
      </c>
      <c r="C52" s="171"/>
      <c r="D52" s="171"/>
      <c r="E52" s="171"/>
      <c r="F52" s="172"/>
      <c r="G52" s="64" t="s">
        <v>113</v>
      </c>
      <c r="H52" s="18" t="s">
        <v>126</v>
      </c>
      <c r="I52" s="64">
        <v>28107.94</v>
      </c>
      <c r="J52" s="64">
        <v>23007.94</v>
      </c>
      <c r="K52" s="64">
        <v>23007.94</v>
      </c>
    </row>
    <row r="53" spans="1:11" ht="19.5" customHeight="1" x14ac:dyDescent="0.25">
      <c r="A53" s="6"/>
      <c r="B53" s="170" t="s">
        <v>123</v>
      </c>
      <c r="C53" s="171"/>
      <c r="D53" s="171"/>
      <c r="E53" s="171"/>
      <c r="F53" s="172"/>
      <c r="G53" s="64">
        <v>2019</v>
      </c>
      <c r="H53" s="63"/>
      <c r="I53" s="65">
        <v>33497.1</v>
      </c>
      <c r="J53" s="65">
        <v>28047.1</v>
      </c>
      <c r="K53" s="65">
        <v>28047.1</v>
      </c>
    </row>
    <row r="54" spans="1:11" ht="22.5" customHeight="1" x14ac:dyDescent="0.25">
      <c r="A54" s="6"/>
      <c r="B54" s="155" t="s">
        <v>179</v>
      </c>
      <c r="C54" s="164"/>
      <c r="D54" s="164"/>
      <c r="E54" s="164"/>
      <c r="F54" s="165"/>
      <c r="G54" s="67">
        <v>2020</v>
      </c>
      <c r="H54" s="68" t="s">
        <v>180</v>
      </c>
      <c r="I54" s="69">
        <v>11268.177</v>
      </c>
      <c r="J54" s="69">
        <v>11268.177</v>
      </c>
      <c r="K54" s="69">
        <v>11268.177</v>
      </c>
    </row>
    <row r="55" spans="1:11" x14ac:dyDescent="0.25">
      <c r="A55" s="6"/>
      <c r="B55" s="170" t="s">
        <v>124</v>
      </c>
      <c r="C55" s="171"/>
      <c r="D55" s="171"/>
      <c r="E55" s="171"/>
      <c r="F55" s="172"/>
      <c r="G55" s="64">
        <v>2019</v>
      </c>
      <c r="H55" s="63"/>
      <c r="I55" s="65">
        <v>34030.129999999997</v>
      </c>
      <c r="J55" s="65">
        <v>31110.6</v>
      </c>
      <c r="K55" s="65">
        <v>31110.6</v>
      </c>
    </row>
    <row r="56" spans="1:11" ht="24" customHeight="1" x14ac:dyDescent="0.25">
      <c r="A56" s="6"/>
      <c r="B56" s="169" t="s">
        <v>181</v>
      </c>
      <c r="C56" s="156"/>
      <c r="D56" s="156"/>
      <c r="E56" s="156"/>
      <c r="F56" s="157"/>
      <c r="G56" s="67" t="s">
        <v>182</v>
      </c>
      <c r="H56" s="70" t="s">
        <v>183</v>
      </c>
      <c r="I56" s="69">
        <v>50300</v>
      </c>
      <c r="J56" s="69">
        <v>50300</v>
      </c>
      <c r="K56" s="69">
        <v>50300</v>
      </c>
    </row>
    <row r="57" spans="1:11" x14ac:dyDescent="0.25">
      <c r="A57" s="6"/>
      <c r="B57" s="173" t="s">
        <v>184</v>
      </c>
      <c r="C57" s="174"/>
      <c r="D57" s="174"/>
      <c r="E57" s="174"/>
      <c r="F57" s="175"/>
      <c r="G57" s="67">
        <v>2020</v>
      </c>
      <c r="H57" s="70"/>
      <c r="I57" s="69">
        <v>1300</v>
      </c>
      <c r="J57" s="69">
        <v>1300</v>
      </c>
      <c r="K57" s="69">
        <v>1300</v>
      </c>
    </row>
    <row r="58" spans="1:11" x14ac:dyDescent="0.25">
      <c r="A58" s="2"/>
      <c r="B58" s="176" t="s">
        <v>10</v>
      </c>
      <c r="C58" s="177"/>
      <c r="D58" s="177"/>
      <c r="E58" s="177"/>
      <c r="F58" s="178"/>
      <c r="G58" s="29"/>
      <c r="H58" s="29"/>
      <c r="I58" s="8">
        <f>SUM(I41:I57)</f>
        <v>232089.601</v>
      </c>
      <c r="J58" s="8">
        <f>SUM(J41:J57)</f>
        <v>213046.32800000001</v>
      </c>
      <c r="K58" s="8">
        <f>SUM(K41:K57)</f>
        <v>213373.12400000001</v>
      </c>
    </row>
    <row r="59" spans="1:11" x14ac:dyDescent="0.25">
      <c r="A59" s="2"/>
      <c r="B59" s="166" t="s">
        <v>121</v>
      </c>
      <c r="C59" s="167"/>
      <c r="D59" s="167"/>
      <c r="E59" s="167"/>
      <c r="F59" s="168"/>
      <c r="G59" s="29"/>
      <c r="H59" s="29"/>
      <c r="I59" s="33">
        <f>I58+I39+I36</f>
        <v>247267.533</v>
      </c>
      <c r="J59" s="33">
        <f>J58+J39+J36</f>
        <v>228224.26</v>
      </c>
      <c r="K59" s="33">
        <f>K58+K39+K36</f>
        <v>228551.05600000001</v>
      </c>
    </row>
  </sheetData>
  <mergeCells count="100">
    <mergeCell ref="B16:F16"/>
    <mergeCell ref="B17:F17"/>
    <mergeCell ref="B19:F20"/>
    <mergeCell ref="I23:I24"/>
    <mergeCell ref="J23:J24"/>
    <mergeCell ref="K23:K24"/>
    <mergeCell ref="B21:F22"/>
    <mergeCell ref="A2:N4"/>
    <mergeCell ref="A5:A6"/>
    <mergeCell ref="B5:F6"/>
    <mergeCell ref="G5:G6"/>
    <mergeCell ref="H5:H6"/>
    <mergeCell ref="I5:J5"/>
    <mergeCell ref="K5:K6"/>
    <mergeCell ref="B18:F18"/>
    <mergeCell ref="B12:F12"/>
    <mergeCell ref="B13:F13"/>
    <mergeCell ref="B14:F14"/>
    <mergeCell ref="B15:F15"/>
    <mergeCell ref="B7:F7"/>
    <mergeCell ref="A8:K8"/>
    <mergeCell ref="B9:F9"/>
    <mergeCell ref="B10:F10"/>
    <mergeCell ref="B11:F11"/>
    <mergeCell ref="A21:A22"/>
    <mergeCell ref="A29:A30"/>
    <mergeCell ref="B29:F30"/>
    <mergeCell ref="G29:G30"/>
    <mergeCell ref="H29:H30"/>
    <mergeCell ref="A27:A28"/>
    <mergeCell ref="B27:F28"/>
    <mergeCell ref="G27:G28"/>
    <mergeCell ref="H27:H28"/>
    <mergeCell ref="A25:A26"/>
    <mergeCell ref="B25:F26"/>
    <mergeCell ref="G25:G26"/>
    <mergeCell ref="A23:A24"/>
    <mergeCell ref="B23:F24"/>
    <mergeCell ref="G23:G24"/>
    <mergeCell ref="G21:G22"/>
    <mergeCell ref="A31:A32"/>
    <mergeCell ref="B31:F32"/>
    <mergeCell ref="G31:G32"/>
    <mergeCell ref="I31:I32"/>
    <mergeCell ref="J31:J32"/>
    <mergeCell ref="A41:A42"/>
    <mergeCell ref="B41:F42"/>
    <mergeCell ref="G41:G42"/>
    <mergeCell ref="I41:I42"/>
    <mergeCell ref="J41:J42"/>
    <mergeCell ref="B49:F49"/>
    <mergeCell ref="B40:K40"/>
    <mergeCell ref="B59:F59"/>
    <mergeCell ref="B56:F56"/>
    <mergeCell ref="B53:F53"/>
    <mergeCell ref="B52:F52"/>
    <mergeCell ref="B54:F54"/>
    <mergeCell ref="B55:F55"/>
    <mergeCell ref="B57:F57"/>
    <mergeCell ref="B58:F58"/>
    <mergeCell ref="B50:F50"/>
    <mergeCell ref="B51:F51"/>
    <mergeCell ref="B43:F44"/>
    <mergeCell ref="G43:G44"/>
    <mergeCell ref="K41:K42"/>
    <mergeCell ref="B45:F45"/>
    <mergeCell ref="B46:F46"/>
    <mergeCell ref="B47:F47"/>
    <mergeCell ref="B48:F48"/>
    <mergeCell ref="B39:F39"/>
    <mergeCell ref="B38:F38"/>
    <mergeCell ref="K31:K32"/>
    <mergeCell ref="I29:I30"/>
    <mergeCell ref="J29:J30"/>
    <mergeCell ref="K29:K30"/>
    <mergeCell ref="H43:H44"/>
    <mergeCell ref="I43:I44"/>
    <mergeCell ref="J43:J44"/>
    <mergeCell ref="K43:K44"/>
    <mergeCell ref="B37:K37"/>
    <mergeCell ref="B35:F35"/>
    <mergeCell ref="B36:F36"/>
    <mergeCell ref="B33:F33"/>
    <mergeCell ref="B34:F34"/>
    <mergeCell ref="K27:K28"/>
    <mergeCell ref="I27:I28"/>
    <mergeCell ref="J27:J28"/>
    <mergeCell ref="G19:G20"/>
    <mergeCell ref="H19:H20"/>
    <mergeCell ref="I19:I20"/>
    <mergeCell ref="J19:J20"/>
    <mergeCell ref="K19:K20"/>
    <mergeCell ref="I25:I26"/>
    <mergeCell ref="J25:J26"/>
    <mergeCell ref="K25:K26"/>
    <mergeCell ref="H21:H22"/>
    <mergeCell ref="I21:I22"/>
    <mergeCell ref="J21:J22"/>
    <mergeCell ref="K21:K22"/>
    <mergeCell ref="H23:H2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topLeftCell="A86" zoomScale="140" zoomScaleNormal="140" workbookViewId="0">
      <selection activeCell="J18" sqref="J18"/>
    </sheetView>
  </sheetViews>
  <sheetFormatPr defaultRowHeight="15" x14ac:dyDescent="0.25"/>
  <cols>
    <col min="1" max="1" width="4.42578125" customWidth="1"/>
    <col min="6" max="6" width="27" customWidth="1"/>
    <col min="9" max="9" width="10.42578125" customWidth="1"/>
    <col min="10" max="10" width="10" customWidth="1"/>
    <col min="11" max="11" width="11.5703125" customWidth="1"/>
  </cols>
  <sheetData>
    <row r="1" spans="1:14" ht="15.75" thickBot="1" x14ac:dyDescent="0.3">
      <c r="F1" s="1"/>
      <c r="G1" s="1"/>
      <c r="H1" s="1"/>
      <c r="I1" s="1"/>
      <c r="J1" s="1"/>
      <c r="K1" s="28" t="s">
        <v>7</v>
      </c>
      <c r="L1" s="1"/>
    </row>
    <row r="2" spans="1:14" x14ac:dyDescent="0.25">
      <c r="A2" s="260" t="s">
        <v>12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2"/>
    </row>
    <row r="3" spans="1:14" x14ac:dyDescent="0.25">
      <c r="A3" s="263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5"/>
    </row>
    <row r="4" spans="1:14" ht="24.75" customHeight="1" thickBot="1" x14ac:dyDescent="0.3">
      <c r="A4" s="266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8"/>
    </row>
    <row r="5" spans="1:14" ht="20.25" customHeight="1" x14ac:dyDescent="0.25">
      <c r="A5" s="118" t="s">
        <v>0</v>
      </c>
      <c r="B5" s="269" t="s">
        <v>4</v>
      </c>
      <c r="C5" s="269"/>
      <c r="D5" s="269"/>
      <c r="E5" s="269"/>
      <c r="F5" s="270"/>
      <c r="G5" s="273" t="s">
        <v>1</v>
      </c>
      <c r="H5" s="273" t="s">
        <v>2</v>
      </c>
      <c r="I5" s="275" t="s">
        <v>3</v>
      </c>
      <c r="J5" s="275"/>
      <c r="K5" s="276" t="s">
        <v>14</v>
      </c>
      <c r="L5" s="3"/>
      <c r="M5" s="3"/>
      <c r="N5" s="3"/>
    </row>
    <row r="6" spans="1:14" ht="48.75" thickBot="1" x14ac:dyDescent="0.3">
      <c r="A6" s="119"/>
      <c r="B6" s="271"/>
      <c r="C6" s="271"/>
      <c r="D6" s="271"/>
      <c r="E6" s="271"/>
      <c r="F6" s="272"/>
      <c r="G6" s="274"/>
      <c r="H6" s="274"/>
      <c r="I6" s="47" t="s">
        <v>6</v>
      </c>
      <c r="J6" s="46" t="s">
        <v>13</v>
      </c>
      <c r="K6" s="277"/>
    </row>
    <row r="7" spans="1:14" x14ac:dyDescent="0.25">
      <c r="A7" s="12">
        <v>1</v>
      </c>
      <c r="B7" s="127">
        <v>2</v>
      </c>
      <c r="C7" s="128"/>
      <c r="D7" s="128"/>
      <c r="E7" s="128"/>
      <c r="F7" s="129"/>
      <c r="G7" s="4">
        <v>3</v>
      </c>
      <c r="H7" s="4">
        <v>4</v>
      </c>
      <c r="I7" s="4">
        <v>5</v>
      </c>
      <c r="J7" s="4">
        <v>6</v>
      </c>
      <c r="K7" s="4">
        <v>7</v>
      </c>
    </row>
    <row r="8" spans="1:14" x14ac:dyDescent="0.25">
      <c r="A8" s="120" t="s">
        <v>141</v>
      </c>
      <c r="B8" s="121"/>
      <c r="C8" s="121"/>
      <c r="D8" s="121"/>
      <c r="E8" s="121"/>
      <c r="F8" s="121"/>
      <c r="G8" s="121"/>
      <c r="H8" s="121"/>
      <c r="I8" s="121"/>
      <c r="J8" s="121"/>
      <c r="K8" s="122"/>
    </row>
    <row r="9" spans="1:14" ht="20.25" customHeight="1" thickBot="1" x14ac:dyDescent="0.3">
      <c r="A9" s="6">
        <v>1</v>
      </c>
      <c r="B9" s="123" t="s">
        <v>72</v>
      </c>
      <c r="C9" s="124"/>
      <c r="D9" s="124"/>
      <c r="E9" s="124"/>
      <c r="F9" s="125"/>
      <c r="G9" s="40">
        <v>2019</v>
      </c>
      <c r="H9" s="14"/>
      <c r="I9" s="14">
        <v>123.82</v>
      </c>
      <c r="J9" s="14">
        <v>123.82</v>
      </c>
      <c r="K9" s="14">
        <v>123.82</v>
      </c>
    </row>
    <row r="10" spans="1:14" ht="11.25" customHeight="1" x14ac:dyDescent="0.25">
      <c r="A10" s="239">
        <v>2</v>
      </c>
      <c r="B10" s="223" t="s">
        <v>73</v>
      </c>
      <c r="C10" s="224"/>
      <c r="D10" s="224"/>
      <c r="E10" s="224"/>
      <c r="F10" s="225"/>
      <c r="G10" s="218">
        <v>2019</v>
      </c>
      <c r="H10" s="13"/>
      <c r="I10" s="218">
        <v>123.675</v>
      </c>
      <c r="J10" s="218">
        <v>123.675</v>
      </c>
      <c r="K10" s="218">
        <v>123.675</v>
      </c>
    </row>
    <row r="11" spans="1:14" ht="3" customHeight="1" thickBot="1" x14ac:dyDescent="0.3">
      <c r="A11" s="240"/>
      <c r="B11" s="241"/>
      <c r="C11" s="242"/>
      <c r="D11" s="242"/>
      <c r="E11" s="242"/>
      <c r="F11" s="243"/>
      <c r="G11" s="219"/>
      <c r="H11" s="14"/>
      <c r="I11" s="219"/>
      <c r="J11" s="219"/>
      <c r="K11" s="219"/>
    </row>
    <row r="12" spans="1:14" ht="15.75" thickBot="1" x14ac:dyDescent="0.3">
      <c r="A12" s="6">
        <v>3</v>
      </c>
      <c r="B12" s="123" t="s">
        <v>74</v>
      </c>
      <c r="C12" s="171"/>
      <c r="D12" s="171"/>
      <c r="E12" s="171"/>
      <c r="F12" s="254"/>
      <c r="G12" s="40">
        <v>2019</v>
      </c>
      <c r="H12" s="14"/>
      <c r="I12" s="14">
        <v>92.105999999999995</v>
      </c>
      <c r="J12" s="14">
        <v>92.105999999999995</v>
      </c>
      <c r="K12" s="14">
        <v>92.105999999999995</v>
      </c>
    </row>
    <row r="13" spans="1:14" ht="15.75" thickBot="1" x14ac:dyDescent="0.3">
      <c r="A13" s="6">
        <v>4</v>
      </c>
      <c r="B13" s="123" t="s">
        <v>75</v>
      </c>
      <c r="C13" s="171"/>
      <c r="D13" s="171"/>
      <c r="E13" s="171"/>
      <c r="F13" s="254"/>
      <c r="G13" s="40">
        <v>2019</v>
      </c>
      <c r="H13" s="14"/>
      <c r="I13" s="14">
        <v>63.41</v>
      </c>
      <c r="J13" s="14">
        <v>63.41</v>
      </c>
      <c r="K13" s="14">
        <v>63.41</v>
      </c>
    </row>
    <row r="14" spans="1:14" ht="15.75" thickBot="1" x14ac:dyDescent="0.3">
      <c r="A14" s="6">
        <v>5</v>
      </c>
      <c r="B14" s="123" t="s">
        <v>76</v>
      </c>
      <c r="C14" s="171"/>
      <c r="D14" s="171"/>
      <c r="E14" s="171"/>
      <c r="F14" s="254"/>
      <c r="G14" s="40">
        <v>2019</v>
      </c>
      <c r="H14" s="14"/>
      <c r="I14" s="14">
        <v>63.631</v>
      </c>
      <c r="J14" s="14">
        <v>63.631</v>
      </c>
      <c r="K14" s="14">
        <v>63.631</v>
      </c>
    </row>
    <row r="15" spans="1:14" ht="15.75" thickBot="1" x14ac:dyDescent="0.3">
      <c r="A15" s="6">
        <v>6</v>
      </c>
      <c r="B15" s="123" t="s">
        <v>77</v>
      </c>
      <c r="C15" s="171"/>
      <c r="D15" s="171"/>
      <c r="E15" s="171"/>
      <c r="F15" s="254"/>
      <c r="G15" s="40">
        <v>2019</v>
      </c>
      <c r="H15" s="14"/>
      <c r="I15" s="21">
        <v>60</v>
      </c>
      <c r="J15" s="21">
        <v>60</v>
      </c>
      <c r="K15" s="21">
        <v>60</v>
      </c>
    </row>
    <row r="16" spans="1:14" ht="15.75" thickBot="1" x14ac:dyDescent="0.3">
      <c r="A16" s="6">
        <v>7</v>
      </c>
      <c r="B16" s="123" t="s">
        <v>78</v>
      </c>
      <c r="C16" s="171"/>
      <c r="D16" s="171"/>
      <c r="E16" s="171"/>
      <c r="F16" s="254"/>
      <c r="G16" s="40">
        <v>2019</v>
      </c>
      <c r="H16" s="14"/>
      <c r="I16" s="21">
        <v>60</v>
      </c>
      <c r="J16" s="21">
        <v>60</v>
      </c>
      <c r="K16" s="21">
        <v>60</v>
      </c>
    </row>
    <row r="17" spans="1:11" ht="15.75" thickBot="1" x14ac:dyDescent="0.3">
      <c r="A17" s="6">
        <v>8</v>
      </c>
      <c r="B17" s="123" t="s">
        <v>79</v>
      </c>
      <c r="C17" s="171"/>
      <c r="D17" s="171"/>
      <c r="E17" s="171"/>
      <c r="F17" s="254"/>
      <c r="G17" s="40">
        <v>2019</v>
      </c>
      <c r="H17" s="14"/>
      <c r="I17" s="21">
        <v>112.06</v>
      </c>
      <c r="J17" s="21">
        <v>112.06</v>
      </c>
      <c r="K17" s="21">
        <v>112.06</v>
      </c>
    </row>
    <row r="18" spans="1:11" ht="15.75" thickBot="1" x14ac:dyDescent="0.3">
      <c r="A18" s="6">
        <v>9</v>
      </c>
      <c r="B18" s="123" t="s">
        <v>80</v>
      </c>
      <c r="C18" s="171"/>
      <c r="D18" s="171"/>
      <c r="E18" s="171"/>
      <c r="F18" s="254"/>
      <c r="G18" s="40">
        <v>2019</v>
      </c>
      <c r="H18" s="14"/>
      <c r="I18" s="21">
        <v>54.3</v>
      </c>
      <c r="J18" s="21">
        <v>54.3</v>
      </c>
      <c r="K18" s="21">
        <v>54.3</v>
      </c>
    </row>
    <row r="19" spans="1:11" ht="15.75" thickBot="1" x14ac:dyDescent="0.3">
      <c r="A19" s="6">
        <v>10</v>
      </c>
      <c r="B19" s="123" t="s">
        <v>81</v>
      </c>
      <c r="C19" s="124"/>
      <c r="D19" s="124"/>
      <c r="E19" s="124"/>
      <c r="F19" s="125"/>
      <c r="G19" s="40">
        <v>2019</v>
      </c>
      <c r="H19" s="14"/>
      <c r="I19" s="21">
        <v>200</v>
      </c>
      <c r="J19" s="21">
        <v>200</v>
      </c>
      <c r="K19" s="21">
        <v>200</v>
      </c>
    </row>
    <row r="20" spans="1:11" ht="15.75" thickBot="1" x14ac:dyDescent="0.3">
      <c r="A20" s="6">
        <v>11</v>
      </c>
      <c r="B20" s="123" t="s">
        <v>82</v>
      </c>
      <c r="C20" s="171"/>
      <c r="D20" s="171"/>
      <c r="E20" s="171"/>
      <c r="F20" s="254"/>
      <c r="G20" s="40">
        <v>2019</v>
      </c>
      <c r="H20" s="14"/>
      <c r="I20" s="21">
        <v>150</v>
      </c>
      <c r="J20" s="21">
        <v>150</v>
      </c>
      <c r="K20" s="21">
        <v>150</v>
      </c>
    </row>
    <row r="21" spans="1:11" ht="15.75" thickBot="1" x14ac:dyDescent="0.3">
      <c r="A21" s="6">
        <v>12</v>
      </c>
      <c r="B21" s="123" t="s">
        <v>83</v>
      </c>
      <c r="C21" s="171"/>
      <c r="D21" s="171"/>
      <c r="E21" s="171"/>
      <c r="F21" s="254"/>
      <c r="G21" s="40">
        <v>2019</v>
      </c>
      <c r="H21" s="14"/>
      <c r="I21" s="21">
        <v>150</v>
      </c>
      <c r="J21" s="21">
        <v>150</v>
      </c>
      <c r="K21" s="21">
        <v>150</v>
      </c>
    </row>
    <row r="22" spans="1:11" x14ac:dyDescent="0.25">
      <c r="A22" s="6">
        <v>13</v>
      </c>
      <c r="B22" s="123" t="s">
        <v>87</v>
      </c>
      <c r="C22" s="124"/>
      <c r="D22" s="124"/>
      <c r="E22" s="124"/>
      <c r="F22" s="125"/>
      <c r="G22" s="23">
        <v>2019</v>
      </c>
      <c r="H22" s="24"/>
      <c r="I22" s="26">
        <v>200</v>
      </c>
      <c r="J22" s="26">
        <v>200</v>
      </c>
      <c r="K22" s="26">
        <v>200</v>
      </c>
    </row>
    <row r="23" spans="1:11" ht="21.75" customHeight="1" x14ac:dyDescent="0.25">
      <c r="A23" s="6">
        <v>14</v>
      </c>
      <c r="B23" s="255" t="s">
        <v>86</v>
      </c>
      <c r="C23" s="256"/>
      <c r="D23" s="256"/>
      <c r="E23" s="256"/>
      <c r="F23" s="256"/>
      <c r="G23" s="25" t="s">
        <v>40</v>
      </c>
      <c r="H23" s="25"/>
      <c r="I23" s="25">
        <v>1254.336</v>
      </c>
      <c r="J23" s="25">
        <v>1254.336</v>
      </c>
      <c r="K23" s="25">
        <v>1254.336</v>
      </c>
    </row>
    <row r="24" spans="1:11" ht="25.5" customHeight="1" x14ac:dyDescent="0.25">
      <c r="A24" s="6">
        <v>15</v>
      </c>
      <c r="B24" s="255" t="s">
        <v>89</v>
      </c>
      <c r="C24" s="255"/>
      <c r="D24" s="255"/>
      <c r="E24" s="255"/>
      <c r="F24" s="255"/>
      <c r="G24" s="25" t="s">
        <v>40</v>
      </c>
      <c r="H24" s="25"/>
      <c r="I24" s="25">
        <v>3966.59</v>
      </c>
      <c r="J24" s="25">
        <v>3966.59</v>
      </c>
      <c r="K24" s="25">
        <v>3966.59</v>
      </c>
    </row>
    <row r="25" spans="1:11" x14ac:dyDescent="0.25">
      <c r="A25" s="6">
        <v>16</v>
      </c>
      <c r="B25" s="257" t="s">
        <v>90</v>
      </c>
      <c r="C25" s="257"/>
      <c r="D25" s="257"/>
      <c r="E25" s="257"/>
      <c r="F25" s="257"/>
      <c r="G25" s="25" t="s">
        <v>40</v>
      </c>
      <c r="H25" s="25"/>
      <c r="I25" s="25">
        <v>693.375</v>
      </c>
      <c r="J25" s="25">
        <v>693.375</v>
      </c>
      <c r="K25" s="25">
        <v>693.375</v>
      </c>
    </row>
    <row r="26" spans="1:11" ht="19.5" customHeight="1" x14ac:dyDescent="0.25">
      <c r="A26" s="6">
        <v>17</v>
      </c>
      <c r="B26" s="257" t="s">
        <v>108</v>
      </c>
      <c r="C26" s="257"/>
      <c r="D26" s="257"/>
      <c r="E26" s="257"/>
      <c r="F26" s="257"/>
      <c r="G26" s="25">
        <v>2019</v>
      </c>
      <c r="H26" s="25"/>
      <c r="I26" s="41">
        <v>3000</v>
      </c>
      <c r="J26" s="41">
        <v>3000</v>
      </c>
      <c r="K26" s="41">
        <v>3000</v>
      </c>
    </row>
    <row r="27" spans="1:11" x14ac:dyDescent="0.25">
      <c r="A27" s="6">
        <v>18</v>
      </c>
      <c r="B27" s="255" t="s">
        <v>109</v>
      </c>
      <c r="C27" s="256"/>
      <c r="D27" s="256"/>
      <c r="E27" s="256"/>
      <c r="F27" s="256"/>
      <c r="G27" s="25">
        <v>2019</v>
      </c>
      <c r="H27" s="25"/>
      <c r="I27" s="41">
        <v>900</v>
      </c>
      <c r="J27" s="41">
        <v>900</v>
      </c>
      <c r="K27" s="41">
        <v>900</v>
      </c>
    </row>
    <row r="28" spans="1:11" ht="15.75" thickBot="1" x14ac:dyDescent="0.3">
      <c r="A28" s="6">
        <v>19</v>
      </c>
      <c r="B28" s="255" t="s">
        <v>120</v>
      </c>
      <c r="C28" s="256"/>
      <c r="D28" s="256"/>
      <c r="E28" s="256"/>
      <c r="F28" s="256"/>
      <c r="G28" s="25">
        <v>2019</v>
      </c>
      <c r="H28" s="25"/>
      <c r="I28" s="41">
        <v>400</v>
      </c>
      <c r="J28" s="41">
        <v>400</v>
      </c>
      <c r="K28" s="41">
        <v>400</v>
      </c>
    </row>
    <row r="29" spans="1:11" ht="15.75" thickBot="1" x14ac:dyDescent="0.3">
      <c r="A29" s="6">
        <v>20</v>
      </c>
      <c r="B29" s="236" t="s">
        <v>48</v>
      </c>
      <c r="C29" s="237"/>
      <c r="D29" s="237"/>
      <c r="E29" s="237"/>
      <c r="F29" s="238"/>
      <c r="G29" s="15">
        <v>2019</v>
      </c>
      <c r="H29" s="16" t="s">
        <v>15</v>
      </c>
      <c r="I29" s="42">
        <v>2356.4409999999998</v>
      </c>
      <c r="J29" s="42">
        <v>2356.4409999999998</v>
      </c>
      <c r="K29" s="42">
        <v>2356.4409999999998</v>
      </c>
    </row>
    <row r="30" spans="1:11" ht="14.25" customHeight="1" thickBot="1" x14ac:dyDescent="0.3">
      <c r="A30" s="6">
        <v>21</v>
      </c>
      <c r="B30" s="123" t="s">
        <v>49</v>
      </c>
      <c r="C30" s="124"/>
      <c r="D30" s="124"/>
      <c r="E30" s="124"/>
      <c r="F30" s="125"/>
      <c r="G30" s="15">
        <v>2019</v>
      </c>
      <c r="H30" s="16" t="s">
        <v>16</v>
      </c>
      <c r="I30" s="16" t="s">
        <v>17</v>
      </c>
      <c r="J30" s="16" t="s">
        <v>17</v>
      </c>
      <c r="K30" s="16" t="s">
        <v>17</v>
      </c>
    </row>
    <row r="31" spans="1:11" ht="15.75" customHeight="1" thickBot="1" x14ac:dyDescent="0.3">
      <c r="A31" s="6">
        <v>22</v>
      </c>
      <c r="B31" s="123" t="s">
        <v>50</v>
      </c>
      <c r="C31" s="124"/>
      <c r="D31" s="124"/>
      <c r="E31" s="124"/>
      <c r="F31" s="125"/>
      <c r="G31" s="15">
        <v>2019</v>
      </c>
      <c r="H31" s="16" t="s">
        <v>18</v>
      </c>
      <c r="I31" s="20">
        <v>597.79999999999995</v>
      </c>
      <c r="J31" s="20">
        <v>597.79999999999995</v>
      </c>
      <c r="K31" s="20">
        <v>597.79999999999995</v>
      </c>
    </row>
    <row r="32" spans="1:11" ht="21" customHeight="1" thickBot="1" x14ac:dyDescent="0.3">
      <c r="A32" s="6">
        <v>23</v>
      </c>
      <c r="B32" s="123" t="s">
        <v>51</v>
      </c>
      <c r="C32" s="124"/>
      <c r="D32" s="124"/>
      <c r="E32" s="124"/>
      <c r="F32" s="125"/>
      <c r="G32" s="40">
        <v>2019</v>
      </c>
      <c r="H32" s="14" t="s">
        <v>19</v>
      </c>
      <c r="I32" s="14" t="s">
        <v>20</v>
      </c>
      <c r="J32" s="14" t="s">
        <v>20</v>
      </c>
      <c r="K32" s="14" t="s">
        <v>20</v>
      </c>
    </row>
    <row r="33" spans="1:11" ht="15" customHeight="1" thickBot="1" x14ac:dyDescent="0.3">
      <c r="A33" s="6">
        <v>24</v>
      </c>
      <c r="B33" s="123" t="s">
        <v>52</v>
      </c>
      <c r="C33" s="124"/>
      <c r="D33" s="124"/>
      <c r="E33" s="124"/>
      <c r="F33" s="125"/>
      <c r="G33" s="40">
        <v>2019</v>
      </c>
      <c r="H33" s="14" t="s">
        <v>21</v>
      </c>
      <c r="I33" s="14" t="s">
        <v>22</v>
      </c>
      <c r="J33" s="14" t="s">
        <v>22</v>
      </c>
      <c r="K33" s="14" t="s">
        <v>22</v>
      </c>
    </row>
    <row r="34" spans="1:11" ht="13.5" customHeight="1" thickBot="1" x14ac:dyDescent="0.3">
      <c r="A34" s="6">
        <v>25</v>
      </c>
      <c r="B34" s="123" t="s">
        <v>53</v>
      </c>
      <c r="C34" s="124"/>
      <c r="D34" s="124"/>
      <c r="E34" s="124"/>
      <c r="F34" s="125"/>
      <c r="G34" s="40">
        <v>2019</v>
      </c>
      <c r="H34" s="14" t="s">
        <v>23</v>
      </c>
      <c r="I34" s="14">
        <v>635.02599999999995</v>
      </c>
      <c r="J34" s="14">
        <v>635.02599999999995</v>
      </c>
      <c r="K34" s="14">
        <v>635.02599999999995</v>
      </c>
    </row>
    <row r="35" spans="1:11" ht="12.75" customHeight="1" thickBot="1" x14ac:dyDescent="0.3">
      <c r="A35" s="6">
        <v>26</v>
      </c>
      <c r="B35" s="123" t="s">
        <v>54</v>
      </c>
      <c r="C35" s="124"/>
      <c r="D35" s="124"/>
      <c r="E35" s="124"/>
      <c r="F35" s="125"/>
      <c r="G35" s="40">
        <v>2019</v>
      </c>
      <c r="H35" s="14" t="s">
        <v>24</v>
      </c>
      <c r="I35" s="14">
        <v>607.39400000000001</v>
      </c>
      <c r="J35" s="14">
        <v>607.39400000000001</v>
      </c>
      <c r="K35" s="14">
        <v>607.39400000000001</v>
      </c>
    </row>
    <row r="36" spans="1:11" ht="15.75" customHeight="1" thickBot="1" x14ac:dyDescent="0.3">
      <c r="A36" s="6">
        <v>27</v>
      </c>
      <c r="B36" s="123" t="s">
        <v>55</v>
      </c>
      <c r="C36" s="124"/>
      <c r="D36" s="124"/>
      <c r="E36" s="124"/>
      <c r="F36" s="125"/>
      <c r="G36" s="15">
        <v>2019</v>
      </c>
      <c r="H36" s="16" t="s">
        <v>25</v>
      </c>
      <c r="I36" s="16">
        <v>619.69200000000001</v>
      </c>
      <c r="J36" s="16">
        <v>619.69200000000001</v>
      </c>
      <c r="K36" s="16">
        <v>619.69200000000001</v>
      </c>
    </row>
    <row r="37" spans="1:11" ht="12" customHeight="1" thickBot="1" x14ac:dyDescent="0.3">
      <c r="A37" s="6">
        <v>28</v>
      </c>
      <c r="B37" s="123" t="s">
        <v>56</v>
      </c>
      <c r="C37" s="124"/>
      <c r="D37" s="124"/>
      <c r="E37" s="124"/>
      <c r="F37" s="125"/>
      <c r="G37" s="40">
        <v>2019</v>
      </c>
      <c r="H37" s="14" t="s">
        <v>26</v>
      </c>
      <c r="I37" s="14">
        <v>165.80600000000001</v>
      </c>
      <c r="J37" s="14">
        <v>165.80600000000001</v>
      </c>
      <c r="K37" s="14">
        <v>165.80600000000001</v>
      </c>
    </row>
    <row r="38" spans="1:11" ht="12" customHeight="1" thickBot="1" x14ac:dyDescent="0.3">
      <c r="A38" s="6">
        <v>29</v>
      </c>
      <c r="B38" s="123" t="s">
        <v>58</v>
      </c>
      <c r="C38" s="124"/>
      <c r="D38" s="124"/>
      <c r="E38" s="124"/>
      <c r="F38" s="125"/>
      <c r="G38" s="40">
        <v>2019</v>
      </c>
      <c r="H38" s="14" t="s">
        <v>27</v>
      </c>
      <c r="I38" s="14">
        <v>372.214</v>
      </c>
      <c r="J38" s="14">
        <v>372.214</v>
      </c>
      <c r="K38" s="14">
        <v>372.214</v>
      </c>
    </row>
    <row r="39" spans="1:11" ht="13.5" customHeight="1" thickBot="1" x14ac:dyDescent="0.3">
      <c r="A39" s="6">
        <v>30</v>
      </c>
      <c r="B39" s="123" t="s">
        <v>57</v>
      </c>
      <c r="C39" s="124"/>
      <c r="D39" s="124"/>
      <c r="E39" s="124"/>
      <c r="F39" s="125"/>
      <c r="G39" s="40">
        <v>2019</v>
      </c>
      <c r="H39" s="14" t="s">
        <v>28</v>
      </c>
      <c r="I39" s="14" t="s">
        <v>29</v>
      </c>
      <c r="J39" s="14" t="s">
        <v>29</v>
      </c>
      <c r="K39" s="14" t="s">
        <v>29</v>
      </c>
    </row>
    <row r="40" spans="1:11" ht="21" customHeight="1" thickBot="1" x14ac:dyDescent="0.3">
      <c r="A40" s="6">
        <v>31</v>
      </c>
      <c r="B40" s="123" t="s">
        <v>60</v>
      </c>
      <c r="C40" s="124"/>
      <c r="D40" s="124"/>
      <c r="E40" s="124"/>
      <c r="F40" s="125"/>
      <c r="G40" s="40">
        <v>2019</v>
      </c>
      <c r="H40" s="14" t="s">
        <v>30</v>
      </c>
      <c r="I40" s="43">
        <v>11148.4</v>
      </c>
      <c r="J40" s="43">
        <v>11148.4</v>
      </c>
      <c r="K40" s="43">
        <v>11148.4</v>
      </c>
    </row>
    <row r="41" spans="1:11" ht="24.75" customHeight="1" thickBot="1" x14ac:dyDescent="0.3">
      <c r="A41" s="6">
        <v>32</v>
      </c>
      <c r="B41" s="123" t="s">
        <v>59</v>
      </c>
      <c r="C41" s="124"/>
      <c r="D41" s="124"/>
      <c r="E41" s="124"/>
      <c r="F41" s="125"/>
      <c r="G41" s="15">
        <v>2019</v>
      </c>
      <c r="H41" s="16" t="s">
        <v>31</v>
      </c>
      <c r="I41" s="16" t="s">
        <v>32</v>
      </c>
      <c r="J41" s="16" t="s">
        <v>32</v>
      </c>
      <c r="K41" s="16" t="s">
        <v>32</v>
      </c>
    </row>
    <row r="42" spans="1:11" ht="15.75" thickBot="1" x14ac:dyDescent="0.3">
      <c r="A42" s="239">
        <v>33</v>
      </c>
      <c r="B42" s="223" t="s">
        <v>63</v>
      </c>
      <c r="C42" s="224"/>
      <c r="D42" s="224"/>
      <c r="E42" s="224"/>
      <c r="F42" s="225"/>
      <c r="G42" s="218">
        <v>2019</v>
      </c>
      <c r="H42" s="218" t="s">
        <v>133</v>
      </c>
      <c r="I42" s="218" t="s">
        <v>37</v>
      </c>
      <c r="J42" s="218" t="s">
        <v>37</v>
      </c>
      <c r="K42" s="218" t="s">
        <v>37</v>
      </c>
    </row>
    <row r="43" spans="1:11" ht="4.5" hidden="1" customHeight="1" thickBot="1" x14ac:dyDescent="0.3">
      <c r="A43" s="240"/>
      <c r="B43" s="226"/>
      <c r="C43" s="227"/>
      <c r="D43" s="227"/>
      <c r="E43" s="227"/>
      <c r="F43" s="228"/>
      <c r="G43" s="219"/>
      <c r="H43" s="219"/>
      <c r="I43" s="219"/>
      <c r="J43" s="219"/>
      <c r="K43" s="219"/>
    </row>
    <row r="44" spans="1:11" x14ac:dyDescent="0.25">
      <c r="A44" s="239">
        <v>34</v>
      </c>
      <c r="B44" s="223" t="s">
        <v>64</v>
      </c>
      <c r="C44" s="224"/>
      <c r="D44" s="224"/>
      <c r="E44" s="224"/>
      <c r="F44" s="225"/>
      <c r="G44" s="218">
        <v>2019</v>
      </c>
      <c r="H44" s="218" t="s">
        <v>38</v>
      </c>
      <c r="I44" s="130">
        <v>766.9</v>
      </c>
      <c r="J44" s="130">
        <v>766.9</v>
      </c>
      <c r="K44" s="130">
        <v>766.9</v>
      </c>
    </row>
    <row r="45" spans="1:11" ht="12" customHeight="1" thickBot="1" x14ac:dyDescent="0.3">
      <c r="A45" s="240"/>
      <c r="B45" s="241"/>
      <c r="C45" s="242"/>
      <c r="D45" s="242"/>
      <c r="E45" s="242"/>
      <c r="F45" s="243"/>
      <c r="G45" s="219"/>
      <c r="H45" s="235"/>
      <c r="I45" s="131"/>
      <c r="J45" s="131"/>
      <c r="K45" s="131"/>
    </row>
    <row r="46" spans="1:11" ht="10.5" customHeight="1" x14ac:dyDescent="0.25">
      <c r="A46" s="239">
        <v>35</v>
      </c>
      <c r="B46" s="223" t="s">
        <v>65</v>
      </c>
      <c r="C46" s="224"/>
      <c r="D46" s="224"/>
      <c r="E46" s="224"/>
      <c r="F46" s="225"/>
      <c r="G46" s="218">
        <v>2019</v>
      </c>
      <c r="H46" s="13" t="s">
        <v>134</v>
      </c>
      <c r="I46" s="218" t="s">
        <v>39</v>
      </c>
      <c r="J46" s="218" t="s">
        <v>39</v>
      </c>
      <c r="K46" s="218" t="s">
        <v>39</v>
      </c>
    </row>
    <row r="47" spans="1:11" ht="9" customHeight="1" thickBot="1" x14ac:dyDescent="0.3">
      <c r="A47" s="240"/>
      <c r="B47" s="241"/>
      <c r="C47" s="242"/>
      <c r="D47" s="242"/>
      <c r="E47" s="242"/>
      <c r="F47" s="243"/>
      <c r="G47" s="219"/>
      <c r="H47" s="44" t="s">
        <v>33</v>
      </c>
      <c r="I47" s="219"/>
      <c r="J47" s="219"/>
      <c r="K47" s="219"/>
    </row>
    <row r="48" spans="1:11" x14ac:dyDescent="0.25">
      <c r="A48" s="239">
        <v>36</v>
      </c>
      <c r="B48" s="223" t="s">
        <v>88</v>
      </c>
      <c r="C48" s="224"/>
      <c r="D48" s="224"/>
      <c r="E48" s="224"/>
      <c r="F48" s="225"/>
      <c r="G48" s="218">
        <v>2019</v>
      </c>
      <c r="H48" s="218" t="s">
        <v>135</v>
      </c>
      <c r="I48" s="218" t="s">
        <v>44</v>
      </c>
      <c r="J48" s="218" t="s">
        <v>44</v>
      </c>
      <c r="K48" s="218" t="s">
        <v>44</v>
      </c>
    </row>
    <row r="49" spans="1:11" ht="3.75" customHeight="1" thickBot="1" x14ac:dyDescent="0.3">
      <c r="A49" s="240"/>
      <c r="B49" s="241"/>
      <c r="C49" s="242"/>
      <c r="D49" s="242"/>
      <c r="E49" s="242"/>
      <c r="F49" s="243"/>
      <c r="G49" s="219"/>
      <c r="H49" s="219"/>
      <c r="I49" s="219"/>
      <c r="J49" s="219"/>
      <c r="K49" s="219"/>
    </row>
    <row r="50" spans="1:11" x14ac:dyDescent="0.25">
      <c r="A50" s="239">
        <v>37</v>
      </c>
      <c r="B50" s="223" t="s">
        <v>68</v>
      </c>
      <c r="C50" s="224"/>
      <c r="D50" s="224"/>
      <c r="E50" s="224"/>
      <c r="F50" s="225"/>
      <c r="G50" s="218">
        <v>2019</v>
      </c>
      <c r="H50" s="218" t="s">
        <v>136</v>
      </c>
      <c r="I50" s="218" t="s">
        <v>45</v>
      </c>
      <c r="J50" s="218" t="s">
        <v>45</v>
      </c>
      <c r="K50" s="218" t="s">
        <v>45</v>
      </c>
    </row>
    <row r="51" spans="1:11" ht="11.25" customHeight="1" thickBot="1" x14ac:dyDescent="0.3">
      <c r="A51" s="240"/>
      <c r="B51" s="241"/>
      <c r="C51" s="242"/>
      <c r="D51" s="242"/>
      <c r="E51" s="242"/>
      <c r="F51" s="243"/>
      <c r="G51" s="219"/>
      <c r="H51" s="219"/>
      <c r="I51" s="219"/>
      <c r="J51" s="219"/>
      <c r="K51" s="219"/>
    </row>
    <row r="52" spans="1:11" ht="9" customHeight="1" x14ac:dyDescent="0.25">
      <c r="A52" s="239">
        <v>38</v>
      </c>
      <c r="B52" s="223" t="s">
        <v>69</v>
      </c>
      <c r="C52" s="224"/>
      <c r="D52" s="224"/>
      <c r="E52" s="224"/>
      <c r="F52" s="225"/>
      <c r="G52" s="218">
        <v>2019</v>
      </c>
      <c r="H52" s="13" t="s">
        <v>67</v>
      </c>
      <c r="I52" s="218" t="s">
        <v>47</v>
      </c>
      <c r="J52" s="218" t="s">
        <v>47</v>
      </c>
      <c r="K52" s="258">
        <v>2261.502</v>
      </c>
    </row>
    <row r="53" spans="1:11" ht="19.5" customHeight="1" thickBot="1" x14ac:dyDescent="0.3">
      <c r="A53" s="240"/>
      <c r="B53" s="226"/>
      <c r="C53" s="227"/>
      <c r="D53" s="227"/>
      <c r="E53" s="227"/>
      <c r="F53" s="228"/>
      <c r="G53" s="219"/>
      <c r="H53" s="44" t="s">
        <v>46</v>
      </c>
      <c r="I53" s="219"/>
      <c r="J53" s="219"/>
      <c r="K53" s="259"/>
    </row>
    <row r="54" spans="1:11" x14ac:dyDescent="0.25">
      <c r="A54" s="6">
        <v>39</v>
      </c>
      <c r="B54" s="236" t="s">
        <v>91</v>
      </c>
      <c r="C54" s="237"/>
      <c r="D54" s="237"/>
      <c r="E54" s="237"/>
      <c r="F54" s="238"/>
      <c r="G54" s="25">
        <v>2019</v>
      </c>
      <c r="H54" s="25"/>
      <c r="I54" s="41">
        <v>500</v>
      </c>
      <c r="J54" s="41">
        <v>500</v>
      </c>
      <c r="K54" s="41">
        <v>500</v>
      </c>
    </row>
    <row r="55" spans="1:11" x14ac:dyDescent="0.25">
      <c r="A55" s="6">
        <v>40</v>
      </c>
      <c r="B55" s="236" t="s">
        <v>132</v>
      </c>
      <c r="C55" s="237"/>
      <c r="D55" s="237"/>
      <c r="E55" s="237"/>
      <c r="F55" s="238"/>
      <c r="G55" s="25">
        <v>2019</v>
      </c>
      <c r="H55" s="25"/>
      <c r="I55" s="41">
        <v>450</v>
      </c>
      <c r="J55" s="41">
        <v>450</v>
      </c>
      <c r="K55" s="41">
        <v>450</v>
      </c>
    </row>
    <row r="56" spans="1:11" x14ac:dyDescent="0.25">
      <c r="A56" s="6">
        <v>41</v>
      </c>
      <c r="B56" s="123" t="s">
        <v>110</v>
      </c>
      <c r="C56" s="171"/>
      <c r="D56" s="171"/>
      <c r="E56" s="171"/>
      <c r="F56" s="172"/>
      <c r="G56" s="25">
        <v>2019</v>
      </c>
      <c r="H56" s="25"/>
      <c r="I56" s="41">
        <v>2800</v>
      </c>
      <c r="J56" s="41">
        <v>2800</v>
      </c>
      <c r="K56" s="41">
        <v>2800</v>
      </c>
    </row>
    <row r="57" spans="1:11" x14ac:dyDescent="0.25">
      <c r="A57" s="6">
        <v>42</v>
      </c>
      <c r="B57" s="123" t="s">
        <v>111</v>
      </c>
      <c r="C57" s="171"/>
      <c r="D57" s="171"/>
      <c r="E57" s="171"/>
      <c r="F57" s="172"/>
      <c r="G57" s="25">
        <v>2019</v>
      </c>
      <c r="H57" s="25"/>
      <c r="I57" s="41">
        <v>2100</v>
      </c>
      <c r="J57" s="41">
        <v>2100</v>
      </c>
      <c r="K57" s="41">
        <v>2100</v>
      </c>
    </row>
    <row r="58" spans="1:11" x14ac:dyDescent="0.25">
      <c r="A58" s="6">
        <v>43</v>
      </c>
      <c r="B58" s="123" t="s">
        <v>115</v>
      </c>
      <c r="C58" s="124"/>
      <c r="D58" s="124"/>
      <c r="E58" s="124"/>
      <c r="F58" s="125"/>
      <c r="G58" s="25" t="s">
        <v>113</v>
      </c>
      <c r="H58" s="25"/>
      <c r="I58" s="41">
        <v>16000</v>
      </c>
      <c r="J58" s="41">
        <v>16000</v>
      </c>
      <c r="K58" s="41">
        <v>16000</v>
      </c>
    </row>
    <row r="59" spans="1:11" x14ac:dyDescent="0.25">
      <c r="A59" s="6">
        <v>44</v>
      </c>
      <c r="B59" s="248" t="s">
        <v>116</v>
      </c>
      <c r="C59" s="249"/>
      <c r="D59" s="249"/>
      <c r="E59" s="249"/>
      <c r="F59" s="250"/>
      <c r="G59" s="17" t="s">
        <v>113</v>
      </c>
      <c r="H59" s="34"/>
      <c r="I59" s="18">
        <v>1200</v>
      </c>
      <c r="J59" s="18">
        <v>1200</v>
      </c>
      <c r="K59" s="18">
        <v>1200</v>
      </c>
    </row>
    <row r="60" spans="1:11" ht="23.25" customHeight="1" x14ac:dyDescent="0.25">
      <c r="A60" s="6">
        <v>45</v>
      </c>
      <c r="B60" s="123" t="s">
        <v>112</v>
      </c>
      <c r="C60" s="124"/>
      <c r="D60" s="124"/>
      <c r="E60" s="124"/>
      <c r="F60" s="125"/>
      <c r="G60" s="17" t="s">
        <v>113</v>
      </c>
      <c r="H60" s="18" t="s">
        <v>126</v>
      </c>
      <c r="I60" s="17">
        <v>28107.94</v>
      </c>
      <c r="J60" s="17">
        <v>23007.94</v>
      </c>
      <c r="K60" s="17">
        <v>23007.94</v>
      </c>
    </row>
    <row r="61" spans="1:11" ht="20.25" customHeight="1" x14ac:dyDescent="0.25">
      <c r="A61" s="6">
        <v>46</v>
      </c>
      <c r="B61" s="123" t="s">
        <v>117</v>
      </c>
      <c r="C61" s="124"/>
      <c r="D61" s="124"/>
      <c r="E61" s="124"/>
      <c r="F61" s="125"/>
      <c r="G61" s="17" t="s">
        <v>113</v>
      </c>
      <c r="H61" s="34"/>
      <c r="I61" s="18">
        <v>6150</v>
      </c>
      <c r="J61" s="18">
        <v>6150</v>
      </c>
      <c r="K61" s="18">
        <v>6150</v>
      </c>
    </row>
    <row r="62" spans="1:11" ht="16.5" customHeight="1" thickBot="1" x14ac:dyDescent="0.3">
      <c r="A62" s="6">
        <v>47</v>
      </c>
      <c r="B62" s="211" t="s">
        <v>140</v>
      </c>
      <c r="C62" s="212"/>
      <c r="D62" s="212"/>
      <c r="E62" s="212"/>
      <c r="F62" s="213"/>
      <c r="G62" s="48">
        <v>2019</v>
      </c>
      <c r="H62" s="14"/>
      <c r="I62" s="21">
        <v>1499</v>
      </c>
      <c r="J62" s="21">
        <v>1499</v>
      </c>
      <c r="K62" s="21">
        <v>1499</v>
      </c>
    </row>
    <row r="63" spans="1:11" ht="21.75" customHeight="1" x14ac:dyDescent="0.25">
      <c r="A63" s="6">
        <v>48</v>
      </c>
      <c r="B63" s="123" t="s">
        <v>94</v>
      </c>
      <c r="C63" s="124"/>
      <c r="D63" s="124"/>
      <c r="E63" s="124"/>
      <c r="F63" s="125"/>
      <c r="G63" s="17">
        <v>2019</v>
      </c>
      <c r="H63" s="17"/>
      <c r="I63" s="18">
        <v>7000</v>
      </c>
      <c r="J63" s="18">
        <v>6000</v>
      </c>
      <c r="K63" s="18">
        <v>6000</v>
      </c>
    </row>
    <row r="64" spans="1:11" ht="21.75" customHeight="1" x14ac:dyDescent="0.25">
      <c r="A64" s="6">
        <v>49</v>
      </c>
      <c r="B64" s="123" t="s">
        <v>95</v>
      </c>
      <c r="C64" s="124"/>
      <c r="D64" s="124"/>
      <c r="E64" s="124"/>
      <c r="F64" s="125"/>
      <c r="G64" s="17">
        <v>2019</v>
      </c>
      <c r="H64" s="17"/>
      <c r="I64" s="18">
        <v>5000</v>
      </c>
      <c r="J64" s="18">
        <v>4200</v>
      </c>
      <c r="K64" s="18">
        <v>4200</v>
      </c>
    </row>
    <row r="65" spans="1:11" ht="21.75" customHeight="1" x14ac:dyDescent="0.25">
      <c r="A65" s="6">
        <v>50</v>
      </c>
      <c r="B65" s="123" t="s">
        <v>98</v>
      </c>
      <c r="C65" s="124"/>
      <c r="D65" s="124"/>
      <c r="E65" s="124"/>
      <c r="F65" s="125"/>
      <c r="G65" s="17" t="s">
        <v>99</v>
      </c>
      <c r="H65" s="34"/>
      <c r="I65" s="18">
        <v>1490.213</v>
      </c>
      <c r="J65" s="18">
        <v>700</v>
      </c>
      <c r="K65" s="18">
        <v>700</v>
      </c>
    </row>
    <row r="66" spans="1:11" x14ac:dyDescent="0.25">
      <c r="A66" s="6"/>
      <c r="B66" s="138" t="s">
        <v>10</v>
      </c>
      <c r="C66" s="139"/>
      <c r="D66" s="139"/>
      <c r="E66" s="139"/>
      <c r="F66" s="139"/>
      <c r="G66" s="30"/>
      <c r="H66" s="30"/>
      <c r="I66" s="31">
        <f>SUM(I9:I65)</f>
        <v>101234.129</v>
      </c>
      <c r="J66" s="31">
        <f>SUM(J9:J65)</f>
        <v>93543.915999999997</v>
      </c>
      <c r="K66" s="31">
        <f>SUM(K9:K65)</f>
        <v>95805.418000000005</v>
      </c>
    </row>
    <row r="67" spans="1:11" ht="15.75" thickBot="1" x14ac:dyDescent="0.3">
      <c r="A67" s="6"/>
      <c r="B67" s="246" t="s">
        <v>11</v>
      </c>
      <c r="C67" s="247"/>
      <c r="D67" s="247"/>
      <c r="E67" s="247"/>
      <c r="F67" s="247"/>
      <c r="G67" s="247"/>
      <c r="H67" s="247"/>
      <c r="I67" s="247"/>
      <c r="J67" s="247"/>
      <c r="K67" s="247"/>
    </row>
    <row r="68" spans="1:11" ht="18.75" customHeight="1" thickBot="1" x14ac:dyDescent="0.3">
      <c r="A68" s="36">
        <v>1</v>
      </c>
      <c r="B68" s="123" t="s">
        <v>104</v>
      </c>
      <c r="C68" s="124"/>
      <c r="D68" s="124"/>
      <c r="E68" s="124"/>
      <c r="F68" s="125"/>
      <c r="G68" s="15">
        <v>2019</v>
      </c>
      <c r="H68" s="16" t="s">
        <v>71</v>
      </c>
      <c r="I68" s="20">
        <v>1300</v>
      </c>
      <c r="J68" s="20">
        <v>1300</v>
      </c>
      <c r="K68" s="20">
        <v>1300</v>
      </c>
    </row>
    <row r="69" spans="1:11" ht="15.75" thickBot="1" x14ac:dyDescent="0.3">
      <c r="A69" s="6">
        <v>2</v>
      </c>
      <c r="B69" s="123" t="s">
        <v>105</v>
      </c>
      <c r="C69" s="124"/>
      <c r="D69" s="124"/>
      <c r="E69" s="124"/>
      <c r="F69" s="125"/>
      <c r="G69" s="40">
        <v>2019</v>
      </c>
      <c r="H69" s="14" t="s">
        <v>71</v>
      </c>
      <c r="I69" s="21">
        <v>2000</v>
      </c>
      <c r="J69" s="21">
        <v>2000</v>
      </c>
      <c r="K69" s="21">
        <v>2000</v>
      </c>
    </row>
    <row r="70" spans="1:11" ht="15.75" thickBot="1" x14ac:dyDescent="0.3">
      <c r="A70" s="6">
        <v>3</v>
      </c>
      <c r="B70" s="123" t="s">
        <v>106</v>
      </c>
      <c r="C70" s="124"/>
      <c r="D70" s="124"/>
      <c r="E70" s="124"/>
      <c r="F70" s="125"/>
      <c r="G70" s="40">
        <v>2019</v>
      </c>
      <c r="H70" s="14" t="s">
        <v>71</v>
      </c>
      <c r="I70" s="21">
        <v>1500</v>
      </c>
      <c r="J70" s="21">
        <v>1500</v>
      </c>
      <c r="K70" s="21">
        <v>1500</v>
      </c>
    </row>
    <row r="71" spans="1:11" ht="32.25" customHeight="1" x14ac:dyDescent="0.25">
      <c r="A71" s="6">
        <v>4</v>
      </c>
      <c r="B71" s="123" t="s">
        <v>127</v>
      </c>
      <c r="C71" s="124"/>
      <c r="D71" s="124"/>
      <c r="E71" s="124"/>
      <c r="F71" s="125"/>
      <c r="G71" s="17">
        <v>2019</v>
      </c>
      <c r="H71" s="17"/>
      <c r="I71" s="18">
        <v>4026.33</v>
      </c>
      <c r="J71" s="18"/>
      <c r="K71" s="18"/>
    </row>
    <row r="72" spans="1:11" ht="22.5" customHeight="1" x14ac:dyDescent="0.25">
      <c r="A72" s="6">
        <v>5</v>
      </c>
      <c r="B72" s="123" t="s">
        <v>128</v>
      </c>
      <c r="C72" s="124"/>
      <c r="D72" s="124"/>
      <c r="E72" s="124"/>
      <c r="F72" s="125"/>
      <c r="G72" s="17">
        <v>2019</v>
      </c>
      <c r="H72" s="17"/>
      <c r="I72" s="18">
        <v>5047.8</v>
      </c>
      <c r="J72" s="18">
        <v>2547</v>
      </c>
      <c r="K72" s="18">
        <v>2547</v>
      </c>
    </row>
    <row r="73" spans="1:11" ht="14.25" customHeight="1" x14ac:dyDescent="0.25">
      <c r="A73" s="6">
        <v>6</v>
      </c>
      <c r="B73" s="123" t="s">
        <v>125</v>
      </c>
      <c r="C73" s="124"/>
      <c r="D73" s="124"/>
      <c r="E73" s="124"/>
      <c r="F73" s="125"/>
      <c r="G73" s="17">
        <v>2019</v>
      </c>
      <c r="H73" s="25"/>
      <c r="I73" s="45">
        <v>1126.1579999999999</v>
      </c>
      <c r="J73" s="45">
        <v>1126.1579999999999</v>
      </c>
      <c r="K73" s="45">
        <v>1126.1579999999999</v>
      </c>
    </row>
    <row r="74" spans="1:11" ht="22.5" customHeight="1" x14ac:dyDescent="0.25">
      <c r="A74" s="6">
        <v>7</v>
      </c>
      <c r="B74" s="123" t="s">
        <v>129</v>
      </c>
      <c r="C74" s="124"/>
      <c r="D74" s="124"/>
      <c r="E74" s="124"/>
      <c r="F74" s="125"/>
      <c r="G74" s="17">
        <v>2019</v>
      </c>
      <c r="H74" s="25"/>
      <c r="I74" s="18">
        <v>3694.4</v>
      </c>
      <c r="J74" s="18">
        <v>3694.4</v>
      </c>
      <c r="K74" s="18">
        <v>1257.527</v>
      </c>
    </row>
    <row r="75" spans="1:11" ht="22.5" customHeight="1" x14ac:dyDescent="0.25">
      <c r="A75" s="6">
        <v>8</v>
      </c>
      <c r="B75" s="123" t="s">
        <v>130</v>
      </c>
      <c r="C75" s="124"/>
      <c r="D75" s="124"/>
      <c r="E75" s="124"/>
      <c r="F75" s="125"/>
      <c r="G75" s="17">
        <v>2019</v>
      </c>
      <c r="H75" s="17"/>
      <c r="I75" s="18">
        <v>5100</v>
      </c>
      <c r="J75" s="18">
        <v>5100</v>
      </c>
      <c r="K75" s="18">
        <v>5100</v>
      </c>
    </row>
    <row r="76" spans="1:11" ht="22.5" customHeight="1" x14ac:dyDescent="0.25">
      <c r="A76" s="6">
        <v>9</v>
      </c>
      <c r="B76" s="123" t="s">
        <v>131</v>
      </c>
      <c r="C76" s="171"/>
      <c r="D76" s="171"/>
      <c r="E76" s="171"/>
      <c r="F76" s="172"/>
      <c r="G76" s="17">
        <v>2019</v>
      </c>
      <c r="H76" s="17"/>
      <c r="I76" s="18">
        <v>2914.67</v>
      </c>
      <c r="J76" s="18">
        <v>2857.9</v>
      </c>
      <c r="K76" s="18">
        <v>2857.9</v>
      </c>
    </row>
    <row r="77" spans="1:11" ht="17.25" customHeight="1" x14ac:dyDescent="0.25">
      <c r="A77" s="37">
        <v>10</v>
      </c>
      <c r="B77" s="123" t="s">
        <v>143</v>
      </c>
      <c r="C77" s="221"/>
      <c r="D77" s="221"/>
      <c r="E77" s="221"/>
      <c r="F77" s="222"/>
      <c r="G77" s="17">
        <v>2019</v>
      </c>
      <c r="H77" s="17"/>
      <c r="I77" s="18">
        <v>300</v>
      </c>
      <c r="J77" s="18">
        <v>300</v>
      </c>
      <c r="K77" s="18">
        <v>300</v>
      </c>
    </row>
    <row r="78" spans="1:11" ht="19.5" customHeight="1" x14ac:dyDescent="0.25">
      <c r="A78" s="37">
        <v>11</v>
      </c>
      <c r="B78" s="123" t="s">
        <v>144</v>
      </c>
      <c r="C78" s="221"/>
      <c r="D78" s="221"/>
      <c r="E78" s="221"/>
      <c r="F78" s="222"/>
      <c r="G78" s="17">
        <v>2019</v>
      </c>
      <c r="H78" s="17"/>
      <c r="I78" s="18">
        <v>100</v>
      </c>
      <c r="J78" s="18">
        <v>100</v>
      </c>
      <c r="K78" s="18">
        <v>100</v>
      </c>
    </row>
    <row r="79" spans="1:11" x14ac:dyDescent="0.25">
      <c r="A79" s="37"/>
      <c r="B79" s="141" t="s">
        <v>10</v>
      </c>
      <c r="C79" s="142"/>
      <c r="D79" s="142"/>
      <c r="E79" s="142"/>
      <c r="F79" s="143"/>
      <c r="G79" s="9"/>
      <c r="H79" s="9"/>
      <c r="I79" s="10">
        <f>SUM(I68:I78)</f>
        <v>27109.358</v>
      </c>
      <c r="J79" s="10">
        <f>SUM(J68:J78)</f>
        <v>20525.457999999999</v>
      </c>
      <c r="K79" s="10">
        <f>SUM(K68:K78)</f>
        <v>18088.584999999999</v>
      </c>
    </row>
    <row r="80" spans="1:11" x14ac:dyDescent="0.25">
      <c r="A80" s="6"/>
      <c r="B80" s="95" t="s">
        <v>8</v>
      </c>
      <c r="C80" s="244"/>
      <c r="D80" s="244"/>
      <c r="E80" s="244"/>
      <c r="F80" s="244"/>
      <c r="G80" s="244"/>
      <c r="H80" s="244"/>
      <c r="I80" s="244"/>
      <c r="J80" s="244"/>
      <c r="K80" s="245"/>
    </row>
    <row r="81" spans="1:11" x14ac:dyDescent="0.25">
      <c r="A81" s="6">
        <v>1</v>
      </c>
      <c r="B81" s="123" t="s">
        <v>84</v>
      </c>
      <c r="C81" s="171"/>
      <c r="D81" s="171"/>
      <c r="E81" s="171"/>
      <c r="F81" s="172"/>
      <c r="G81" s="17">
        <v>2019</v>
      </c>
      <c r="H81" s="17"/>
      <c r="I81" s="18">
        <v>200</v>
      </c>
      <c r="J81" s="18">
        <v>200</v>
      </c>
      <c r="K81" s="22">
        <v>200</v>
      </c>
    </row>
    <row r="82" spans="1:11" x14ac:dyDescent="0.25">
      <c r="A82" s="6">
        <v>2</v>
      </c>
      <c r="B82" s="123" t="s">
        <v>85</v>
      </c>
      <c r="C82" s="171"/>
      <c r="D82" s="171"/>
      <c r="E82" s="171"/>
      <c r="F82" s="172"/>
      <c r="G82" s="17" t="s">
        <v>40</v>
      </c>
      <c r="H82" s="17"/>
      <c r="I82" s="18">
        <v>1300</v>
      </c>
      <c r="J82" s="18">
        <v>1300</v>
      </c>
      <c r="K82" s="18">
        <v>1300</v>
      </c>
    </row>
    <row r="83" spans="1:11" x14ac:dyDescent="0.25">
      <c r="A83" s="6">
        <v>3</v>
      </c>
      <c r="B83" s="123" t="s">
        <v>92</v>
      </c>
      <c r="C83" s="171"/>
      <c r="D83" s="171"/>
      <c r="E83" s="171"/>
      <c r="F83" s="172"/>
      <c r="G83" s="17">
        <v>2019</v>
      </c>
      <c r="H83" s="17"/>
      <c r="I83" s="18">
        <v>200</v>
      </c>
      <c r="J83" s="18">
        <v>200</v>
      </c>
      <c r="K83" s="22">
        <v>200</v>
      </c>
    </row>
    <row r="84" spans="1:11" x14ac:dyDescent="0.25">
      <c r="A84" s="5">
        <v>4</v>
      </c>
      <c r="B84" s="123" t="s">
        <v>107</v>
      </c>
      <c r="C84" s="171"/>
      <c r="D84" s="171"/>
      <c r="E84" s="171"/>
      <c r="F84" s="172"/>
      <c r="G84" s="17">
        <v>2019</v>
      </c>
      <c r="H84" s="17"/>
      <c r="I84" s="27">
        <v>1992.4690000000001</v>
      </c>
      <c r="J84" s="27">
        <v>1992.4690000000001</v>
      </c>
      <c r="K84" s="27">
        <v>1992.4690000000001</v>
      </c>
    </row>
    <row r="85" spans="1:11" ht="25.5" customHeight="1" thickBot="1" x14ac:dyDescent="0.3">
      <c r="A85" s="5">
        <v>5</v>
      </c>
      <c r="B85" s="123" t="s">
        <v>119</v>
      </c>
      <c r="C85" s="171"/>
      <c r="D85" s="171"/>
      <c r="E85" s="171"/>
      <c r="F85" s="172"/>
      <c r="G85" s="6">
        <v>2019</v>
      </c>
      <c r="H85" s="17" t="s">
        <v>138</v>
      </c>
      <c r="I85" s="18">
        <v>7000</v>
      </c>
      <c r="J85" s="22">
        <v>5500</v>
      </c>
      <c r="K85" s="22">
        <v>5500</v>
      </c>
    </row>
    <row r="86" spans="1:11" ht="13.5" customHeight="1" x14ac:dyDescent="0.25">
      <c r="A86" s="188">
        <v>6</v>
      </c>
      <c r="B86" s="223" t="s">
        <v>61</v>
      </c>
      <c r="C86" s="224"/>
      <c r="D86" s="224"/>
      <c r="E86" s="224"/>
      <c r="F86" s="225"/>
      <c r="G86" s="218">
        <v>2019</v>
      </c>
      <c r="H86" s="13" t="s">
        <v>137</v>
      </c>
      <c r="I86" s="218" t="s">
        <v>34</v>
      </c>
      <c r="J86" s="218" t="s">
        <v>34</v>
      </c>
      <c r="K86" s="218" t="s">
        <v>34</v>
      </c>
    </row>
    <row r="87" spans="1:11" ht="20.25" customHeight="1" thickBot="1" x14ac:dyDescent="0.3">
      <c r="A87" s="217"/>
      <c r="B87" s="226"/>
      <c r="C87" s="227"/>
      <c r="D87" s="227"/>
      <c r="E87" s="227"/>
      <c r="F87" s="228"/>
      <c r="G87" s="219"/>
      <c r="H87" s="14" t="s">
        <v>33</v>
      </c>
      <c r="I87" s="219"/>
      <c r="J87" s="219"/>
      <c r="K87" s="219"/>
    </row>
    <row r="88" spans="1:11" ht="15.75" customHeight="1" x14ac:dyDescent="0.25">
      <c r="A88" s="6">
        <v>7</v>
      </c>
      <c r="B88" s="123" t="s">
        <v>102</v>
      </c>
      <c r="C88" s="171"/>
      <c r="D88" s="171"/>
      <c r="E88" s="171"/>
      <c r="F88" s="172"/>
      <c r="G88" s="17">
        <v>2019</v>
      </c>
      <c r="H88" s="17"/>
      <c r="I88" s="18">
        <v>945</v>
      </c>
      <c r="J88" s="18">
        <v>945</v>
      </c>
      <c r="K88" s="22">
        <v>945</v>
      </c>
    </row>
    <row r="89" spans="1:11" x14ac:dyDescent="0.25">
      <c r="A89" s="6">
        <v>8</v>
      </c>
      <c r="B89" s="123" t="s">
        <v>103</v>
      </c>
      <c r="C89" s="171"/>
      <c r="D89" s="171"/>
      <c r="E89" s="171"/>
      <c r="F89" s="172"/>
      <c r="G89" s="17">
        <v>2019</v>
      </c>
      <c r="H89" s="17"/>
      <c r="I89" s="18">
        <v>400</v>
      </c>
      <c r="J89" s="18">
        <v>400</v>
      </c>
      <c r="K89" s="22">
        <v>400</v>
      </c>
    </row>
    <row r="90" spans="1:11" x14ac:dyDescent="0.25">
      <c r="A90" s="6"/>
      <c r="B90" s="141" t="s">
        <v>10</v>
      </c>
      <c r="C90" s="146"/>
      <c r="D90" s="146"/>
      <c r="E90" s="146"/>
      <c r="F90" s="147"/>
      <c r="G90" s="32"/>
      <c r="H90" s="32"/>
      <c r="I90" s="33">
        <f>SUM(I81:I89)</f>
        <v>12037.469000000001</v>
      </c>
      <c r="J90" s="33">
        <f>SUM(J81:J89)</f>
        <v>10537.469000000001</v>
      </c>
      <c r="K90" s="10">
        <f>SUM(K81:K89)</f>
        <v>10537.469000000001</v>
      </c>
    </row>
    <row r="91" spans="1:11" ht="15" customHeight="1" x14ac:dyDescent="0.25">
      <c r="A91" s="214" t="s">
        <v>5</v>
      </c>
      <c r="B91" s="215"/>
      <c r="C91" s="215"/>
      <c r="D91" s="215"/>
      <c r="E91" s="215"/>
      <c r="F91" s="215"/>
      <c r="G91" s="215"/>
      <c r="H91" s="215"/>
      <c r="I91" s="215"/>
      <c r="J91" s="215"/>
      <c r="K91" s="216"/>
    </row>
    <row r="92" spans="1:11" ht="15" customHeight="1" x14ac:dyDescent="0.25">
      <c r="A92" s="6">
        <v>1</v>
      </c>
      <c r="B92" s="123" t="s">
        <v>118</v>
      </c>
      <c r="C92" s="124"/>
      <c r="D92" s="124"/>
      <c r="E92" s="124"/>
      <c r="F92" s="125"/>
      <c r="G92" s="17">
        <v>2019</v>
      </c>
      <c r="H92" s="34"/>
      <c r="I92" s="18">
        <v>3500</v>
      </c>
      <c r="J92" s="18">
        <v>3500</v>
      </c>
      <c r="K92" s="18">
        <v>3500</v>
      </c>
    </row>
    <row r="93" spans="1:11" ht="15" customHeight="1" x14ac:dyDescent="0.25">
      <c r="A93" s="188">
        <v>2</v>
      </c>
      <c r="B93" s="229" t="s">
        <v>62</v>
      </c>
      <c r="C93" s="230"/>
      <c r="D93" s="230"/>
      <c r="E93" s="230"/>
      <c r="F93" s="231"/>
      <c r="G93" s="220">
        <v>2019</v>
      </c>
      <c r="H93" s="24" t="s">
        <v>139</v>
      </c>
      <c r="I93" s="220" t="s">
        <v>36</v>
      </c>
      <c r="J93" s="220" t="s">
        <v>36</v>
      </c>
      <c r="K93" s="220" t="s">
        <v>36</v>
      </c>
    </row>
    <row r="94" spans="1:11" ht="15" customHeight="1" thickBot="1" x14ac:dyDescent="0.3">
      <c r="A94" s="217"/>
      <c r="B94" s="232"/>
      <c r="C94" s="233"/>
      <c r="D94" s="233"/>
      <c r="E94" s="233"/>
      <c r="F94" s="234"/>
      <c r="G94" s="219"/>
      <c r="H94" s="44" t="s">
        <v>35</v>
      </c>
      <c r="I94" s="219"/>
      <c r="J94" s="219"/>
      <c r="K94" s="219"/>
    </row>
    <row r="95" spans="1:11" ht="15.75" customHeight="1" thickBot="1" x14ac:dyDescent="0.3">
      <c r="A95" s="6">
        <v>3</v>
      </c>
      <c r="B95" s="123" t="s">
        <v>66</v>
      </c>
      <c r="C95" s="171"/>
      <c r="D95" s="171"/>
      <c r="E95" s="171"/>
      <c r="F95" s="172"/>
      <c r="G95" s="15" t="s">
        <v>40</v>
      </c>
      <c r="H95" s="16" t="s">
        <v>41</v>
      </c>
      <c r="I95" s="16" t="s">
        <v>42</v>
      </c>
      <c r="J95" s="16" t="s">
        <v>42</v>
      </c>
      <c r="K95" s="16" t="s">
        <v>43</v>
      </c>
    </row>
    <row r="96" spans="1:11" ht="20.25" customHeight="1" x14ac:dyDescent="0.25">
      <c r="A96" s="6">
        <v>4</v>
      </c>
      <c r="B96" s="123" t="s">
        <v>70</v>
      </c>
      <c r="C96" s="171"/>
      <c r="D96" s="171"/>
      <c r="E96" s="171"/>
      <c r="F96" s="172"/>
      <c r="G96" s="17">
        <v>2018</v>
      </c>
      <c r="H96" s="17"/>
      <c r="I96" s="18">
        <v>61886.137000000002</v>
      </c>
      <c r="J96" s="18">
        <v>57386.137000000002</v>
      </c>
      <c r="K96" s="18">
        <v>57386.137000000002</v>
      </c>
    </row>
    <row r="97" spans="1:11" ht="15.75" customHeight="1" x14ac:dyDescent="0.25">
      <c r="A97" s="6">
        <v>5</v>
      </c>
      <c r="B97" s="123" t="s">
        <v>142</v>
      </c>
      <c r="C97" s="171"/>
      <c r="D97" s="171"/>
      <c r="E97" s="171"/>
      <c r="F97" s="172"/>
      <c r="G97" s="17">
        <v>2019</v>
      </c>
      <c r="H97" s="17"/>
      <c r="I97" s="18">
        <v>25000</v>
      </c>
      <c r="J97" s="18">
        <v>25000</v>
      </c>
      <c r="K97" s="18">
        <v>10000</v>
      </c>
    </row>
    <row r="98" spans="1:11" ht="21.75" customHeight="1" x14ac:dyDescent="0.25">
      <c r="A98" s="6">
        <v>6</v>
      </c>
      <c r="B98" s="123" t="s">
        <v>93</v>
      </c>
      <c r="C98" s="171"/>
      <c r="D98" s="171"/>
      <c r="E98" s="171"/>
      <c r="F98" s="172"/>
      <c r="G98" s="17">
        <v>2019</v>
      </c>
      <c r="H98" s="17"/>
      <c r="I98" s="18">
        <v>12000</v>
      </c>
      <c r="J98" s="18">
        <v>9000</v>
      </c>
      <c r="K98" s="18">
        <v>9000</v>
      </c>
    </row>
    <row r="99" spans="1:11" ht="20.25" customHeight="1" x14ac:dyDescent="0.25">
      <c r="A99" s="6">
        <v>7</v>
      </c>
      <c r="B99" s="123" t="s">
        <v>122</v>
      </c>
      <c r="C99" s="171"/>
      <c r="D99" s="171"/>
      <c r="E99" s="171"/>
      <c r="F99" s="172"/>
      <c r="G99" s="17">
        <v>2019</v>
      </c>
      <c r="H99" s="17"/>
      <c r="I99" s="18">
        <v>7000</v>
      </c>
      <c r="J99" s="18">
        <v>5000</v>
      </c>
      <c r="K99" s="18">
        <v>5000</v>
      </c>
    </row>
    <row r="100" spans="1:11" ht="21.75" customHeight="1" x14ac:dyDescent="0.25">
      <c r="A100" s="6">
        <v>8</v>
      </c>
      <c r="B100" s="123" t="s">
        <v>96</v>
      </c>
      <c r="C100" s="124"/>
      <c r="D100" s="124"/>
      <c r="E100" s="124"/>
      <c r="F100" s="125"/>
      <c r="G100" s="17">
        <v>2019</v>
      </c>
      <c r="H100" s="17"/>
      <c r="I100" s="18">
        <v>7000</v>
      </c>
      <c r="J100" s="18">
        <v>7000</v>
      </c>
      <c r="K100" s="18">
        <v>7000</v>
      </c>
    </row>
    <row r="101" spans="1:11" ht="15" customHeight="1" x14ac:dyDescent="0.25">
      <c r="A101" s="6">
        <v>9</v>
      </c>
      <c r="B101" s="123" t="s">
        <v>97</v>
      </c>
      <c r="C101" s="124"/>
      <c r="D101" s="124"/>
      <c r="E101" s="124"/>
      <c r="F101" s="125"/>
      <c r="G101" s="17">
        <v>2019</v>
      </c>
      <c r="H101" s="17"/>
      <c r="I101" s="18">
        <v>3700</v>
      </c>
      <c r="J101" s="18">
        <v>3700</v>
      </c>
      <c r="K101" s="18">
        <v>3700</v>
      </c>
    </row>
    <row r="102" spans="1:11" ht="15.75" customHeight="1" x14ac:dyDescent="0.25">
      <c r="A102" s="6">
        <v>10</v>
      </c>
      <c r="B102" s="251" t="s">
        <v>100</v>
      </c>
      <c r="C102" s="252"/>
      <c r="D102" s="252"/>
      <c r="E102" s="252"/>
      <c r="F102" s="253"/>
      <c r="G102" s="17">
        <v>2019</v>
      </c>
      <c r="H102" s="34"/>
      <c r="I102" s="18">
        <v>400</v>
      </c>
      <c r="J102" s="18">
        <v>400</v>
      </c>
      <c r="K102" s="18">
        <v>400</v>
      </c>
    </row>
    <row r="103" spans="1:11" ht="15.75" customHeight="1" x14ac:dyDescent="0.25">
      <c r="A103" s="6">
        <v>11</v>
      </c>
      <c r="B103" s="248" t="s">
        <v>101</v>
      </c>
      <c r="C103" s="249"/>
      <c r="D103" s="249"/>
      <c r="E103" s="249"/>
      <c r="F103" s="250"/>
      <c r="G103" s="17">
        <v>2019</v>
      </c>
      <c r="H103" s="34"/>
      <c r="I103" s="18">
        <v>500</v>
      </c>
      <c r="J103" s="18">
        <v>500</v>
      </c>
      <c r="K103" s="18">
        <v>500</v>
      </c>
    </row>
    <row r="104" spans="1:11" ht="21" customHeight="1" x14ac:dyDescent="0.25">
      <c r="A104" s="6">
        <v>12</v>
      </c>
      <c r="B104" s="123" t="s">
        <v>123</v>
      </c>
      <c r="C104" s="124"/>
      <c r="D104" s="124"/>
      <c r="E104" s="124"/>
      <c r="F104" s="125"/>
      <c r="G104" s="17">
        <v>2019</v>
      </c>
      <c r="H104" s="34"/>
      <c r="I104" s="18">
        <v>33497.1</v>
      </c>
      <c r="J104" s="18">
        <v>28047.1</v>
      </c>
      <c r="K104" s="18">
        <v>28047.1</v>
      </c>
    </row>
    <row r="105" spans="1:11" ht="16.5" customHeight="1" x14ac:dyDescent="0.25">
      <c r="A105" s="6">
        <v>13</v>
      </c>
      <c r="B105" s="248" t="s">
        <v>114</v>
      </c>
      <c r="C105" s="249"/>
      <c r="D105" s="249"/>
      <c r="E105" s="249"/>
      <c r="F105" s="250"/>
      <c r="G105" s="17" t="s">
        <v>113</v>
      </c>
      <c r="H105" s="34"/>
      <c r="I105" s="18">
        <v>600</v>
      </c>
      <c r="J105" s="18">
        <v>600</v>
      </c>
      <c r="K105" s="18">
        <v>600</v>
      </c>
    </row>
    <row r="106" spans="1:11" ht="15.75" customHeight="1" x14ac:dyDescent="0.25">
      <c r="A106" s="6">
        <v>14</v>
      </c>
      <c r="B106" s="123" t="s">
        <v>124</v>
      </c>
      <c r="C106" s="124"/>
      <c r="D106" s="124"/>
      <c r="E106" s="124"/>
      <c r="F106" s="125"/>
      <c r="G106" s="17">
        <v>2019</v>
      </c>
      <c r="H106" s="34"/>
      <c r="I106" s="18">
        <v>34030.129999999997</v>
      </c>
      <c r="J106" s="18">
        <v>31110.6</v>
      </c>
      <c r="K106" s="18">
        <v>31110.6</v>
      </c>
    </row>
    <row r="107" spans="1:11" x14ac:dyDescent="0.25">
      <c r="A107" s="6"/>
      <c r="B107" s="132" t="s">
        <v>10</v>
      </c>
      <c r="C107" s="133"/>
      <c r="D107" s="133"/>
      <c r="E107" s="133"/>
      <c r="F107" s="134"/>
      <c r="G107" s="35"/>
      <c r="H107" s="35"/>
      <c r="I107" s="33">
        <f>SUM(I92:I106)</f>
        <v>189113.367</v>
      </c>
      <c r="J107" s="33">
        <f>SUM(J92:J106)</f>
        <v>171243.837</v>
      </c>
      <c r="K107" s="33">
        <f>SUM(K92:K106)</f>
        <v>156243.837</v>
      </c>
    </row>
    <row r="108" spans="1:11" x14ac:dyDescent="0.25">
      <c r="A108" s="6"/>
      <c r="B108" s="135" t="s">
        <v>121</v>
      </c>
      <c r="C108" s="136"/>
      <c r="D108" s="136"/>
      <c r="E108" s="136"/>
      <c r="F108" s="137"/>
      <c r="G108" s="2"/>
      <c r="H108" s="2"/>
      <c r="I108" s="33">
        <f>I107+I90+I79+I66</f>
        <v>329494.32300000003</v>
      </c>
      <c r="J108" s="33">
        <f>J107+J90+J79+J66</f>
        <v>295850.68000000005</v>
      </c>
      <c r="K108" s="33">
        <f>K107+K90+K79+K66</f>
        <v>280675.30900000001</v>
      </c>
    </row>
    <row r="110" spans="1:11" ht="21.75" customHeight="1" x14ac:dyDescent="0.25"/>
    <row r="111" spans="1:11" ht="20.25" customHeight="1" x14ac:dyDescent="0.25"/>
    <row r="112" spans="1:11" ht="19.5" customHeight="1" x14ac:dyDescent="0.25"/>
  </sheetData>
  <mergeCells count="149">
    <mergeCell ref="B7:F7"/>
    <mergeCell ref="A8:K8"/>
    <mergeCell ref="B9:F9"/>
    <mergeCell ref="B10:F11"/>
    <mergeCell ref="G10:G11"/>
    <mergeCell ref="I10:I11"/>
    <mergeCell ref="J10:J11"/>
    <mergeCell ref="K10:K11"/>
    <mergeCell ref="A2:N4"/>
    <mergeCell ref="A5:A6"/>
    <mergeCell ref="B5:F6"/>
    <mergeCell ref="G5:G6"/>
    <mergeCell ref="H5:H6"/>
    <mergeCell ref="I5:J5"/>
    <mergeCell ref="K5:K6"/>
    <mergeCell ref="K44:K45"/>
    <mergeCell ref="B57:F57"/>
    <mergeCell ref="B18:F18"/>
    <mergeCell ref="B19:F19"/>
    <mergeCell ref="B20:F20"/>
    <mergeCell ref="B21:F21"/>
    <mergeCell ref="B22:F22"/>
    <mergeCell ref="B23:F23"/>
    <mergeCell ref="B12:F12"/>
    <mergeCell ref="B13:F13"/>
    <mergeCell ref="B14:F14"/>
    <mergeCell ref="B15:F15"/>
    <mergeCell ref="B16:F16"/>
    <mergeCell ref="B17:F17"/>
    <mergeCell ref="B24:F24"/>
    <mergeCell ref="B25:F25"/>
    <mergeCell ref="B26:F26"/>
    <mergeCell ref="B27:F27"/>
    <mergeCell ref="B28:F28"/>
    <mergeCell ref="K50:K51"/>
    <mergeCell ref="G52:G53"/>
    <mergeCell ref="I52:I53"/>
    <mergeCell ref="J52:J53"/>
    <mergeCell ref="K52:K53"/>
    <mergeCell ref="B35:F35"/>
    <mergeCell ref="B36:F36"/>
    <mergeCell ref="B37:F37"/>
    <mergeCell ref="B38:F38"/>
    <mergeCell ref="B39:F39"/>
    <mergeCell ref="B40:F40"/>
    <mergeCell ref="B41:F41"/>
    <mergeCell ref="B107:F107"/>
    <mergeCell ref="B52:F53"/>
    <mergeCell ref="B50:F51"/>
    <mergeCell ref="B98:F98"/>
    <mergeCell ref="B99:F99"/>
    <mergeCell ref="B100:F100"/>
    <mergeCell ref="B101:F101"/>
    <mergeCell ref="B95:F95"/>
    <mergeCell ref="B96:F96"/>
    <mergeCell ref="B106:F106"/>
    <mergeCell ref="B61:F61"/>
    <mergeCell ref="B59:F59"/>
    <mergeCell ref="B102:F102"/>
    <mergeCell ref="B103:F103"/>
    <mergeCell ref="B104:F104"/>
    <mergeCell ref="B105:F105"/>
    <mergeCell ref="B54:F54"/>
    <mergeCell ref="B108:F108"/>
    <mergeCell ref="A10:A11"/>
    <mergeCell ref="B29:F29"/>
    <mergeCell ref="B30:F30"/>
    <mergeCell ref="B31:F31"/>
    <mergeCell ref="B32:F32"/>
    <mergeCell ref="B33:F33"/>
    <mergeCell ref="B34:F34"/>
    <mergeCell ref="B85:F85"/>
    <mergeCell ref="B89:F89"/>
    <mergeCell ref="B90:F90"/>
    <mergeCell ref="B79:F79"/>
    <mergeCell ref="B80:K80"/>
    <mergeCell ref="B81:F81"/>
    <mergeCell ref="B82:F82"/>
    <mergeCell ref="B83:F83"/>
    <mergeCell ref="B84:F84"/>
    <mergeCell ref="K42:K43"/>
    <mergeCell ref="B44:F45"/>
    <mergeCell ref="G44:G45"/>
    <mergeCell ref="B67:K67"/>
    <mergeCell ref="B68:F68"/>
    <mergeCell ref="B69:F69"/>
    <mergeCell ref="B56:F56"/>
    <mergeCell ref="K46:K47"/>
    <mergeCell ref="B48:F49"/>
    <mergeCell ref="G48:G49"/>
    <mergeCell ref="H48:H49"/>
    <mergeCell ref="I48:I49"/>
    <mergeCell ref="J48:J49"/>
    <mergeCell ref="K48:K49"/>
    <mergeCell ref="B46:F47"/>
    <mergeCell ref="G46:G47"/>
    <mergeCell ref="B55:F55"/>
    <mergeCell ref="A42:A43"/>
    <mergeCell ref="A44:A45"/>
    <mergeCell ref="A46:A47"/>
    <mergeCell ref="A48:A49"/>
    <mergeCell ref="A50:A51"/>
    <mergeCell ref="A52:A53"/>
    <mergeCell ref="I46:I47"/>
    <mergeCell ref="H50:H51"/>
    <mergeCell ref="I50:I51"/>
    <mergeCell ref="J50:J51"/>
    <mergeCell ref="I42:I43"/>
    <mergeCell ref="J42:J43"/>
    <mergeCell ref="B42:F43"/>
    <mergeCell ref="G42:G43"/>
    <mergeCell ref="H42:H43"/>
    <mergeCell ref="H44:H45"/>
    <mergeCell ref="I44:I45"/>
    <mergeCell ref="J44:J45"/>
    <mergeCell ref="G50:G51"/>
    <mergeCell ref="J46:J47"/>
    <mergeCell ref="B97:F97"/>
    <mergeCell ref="B73:F73"/>
    <mergeCell ref="B74:F74"/>
    <mergeCell ref="B75:F75"/>
    <mergeCell ref="B76:F76"/>
    <mergeCell ref="B88:F88"/>
    <mergeCell ref="B86:F87"/>
    <mergeCell ref="B93:F94"/>
    <mergeCell ref="B70:F70"/>
    <mergeCell ref="B71:F71"/>
    <mergeCell ref="B72:F72"/>
    <mergeCell ref="B58:F58"/>
    <mergeCell ref="B60:F60"/>
    <mergeCell ref="B62:F62"/>
    <mergeCell ref="B92:F92"/>
    <mergeCell ref="A91:K91"/>
    <mergeCell ref="A93:A94"/>
    <mergeCell ref="B63:F63"/>
    <mergeCell ref="B64:F64"/>
    <mergeCell ref="B65:F65"/>
    <mergeCell ref="A86:A87"/>
    <mergeCell ref="G86:G87"/>
    <mergeCell ref="I86:I87"/>
    <mergeCell ref="J86:J87"/>
    <mergeCell ref="K86:K87"/>
    <mergeCell ref="G93:G94"/>
    <mergeCell ref="I93:I94"/>
    <mergeCell ref="J93:J94"/>
    <mergeCell ref="K93:K94"/>
    <mergeCell ref="B66:F66"/>
    <mergeCell ref="B77:F77"/>
    <mergeCell ref="B78:F7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Сільські ради</vt:lpstr>
      <vt:lpstr>ОТГ</vt:lpstr>
      <vt:lpstr>РАЗОМ С.Р- ОТГ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2019-12-12T13:43:24Z</dcterms:modified>
</cp:coreProperties>
</file>